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1440" windowWidth="12120" windowHeight="9120" firstSheet="6" activeTab="9"/>
  </bookViews>
  <sheets>
    <sheet name="Process-Hot" sheetId="1" r:id="rId1"/>
    <sheet name="Process-Cold" sheetId="2" r:id="rId2"/>
    <sheet name="Hot Utilities" sheetId="3" r:id="rId3"/>
    <sheet name="Cold Utilities" sheetId="4" r:id="rId4"/>
    <sheet name="Composite Curves - Data" sheetId="5" r:id="rId5"/>
    <sheet name="Composite Curves - Chart" sheetId="6" r:id="rId6"/>
    <sheet name="Shifted Composite Curves" sheetId="7" r:id="rId7"/>
    <sheet name="Grand Composite Curves - Data" sheetId="8" r:id="rId8"/>
    <sheet name="Grand Composite Curves - Chart" sheetId="9" r:id="rId9"/>
    <sheet name="Set-Up" sheetId="10" r:id="rId10"/>
  </sheets>
  <definedNames>
    <definedName name="ColdProcessAnchor">'Process-Cold'!$A$9</definedName>
    <definedName name="ColdUtilitiesAnchor">'Cold Utilities'!$A$9</definedName>
    <definedName name="CompositeAnchor">'Composite Curves - Data'!$A$15</definedName>
    <definedName name="CPUnits">'Set-Up'!$B$5</definedName>
    <definedName name="DateTime">'Process-Hot'!$E$4</definedName>
    <definedName name="DeltaTmin">'Set-Up'!$B$7</definedName>
    <definedName name="EnthalpyUnits">'Set-Up'!$B$4</definedName>
    <definedName name="FileName">'Process-Hot'!$F$3</definedName>
    <definedName name="GrandCompositeAnchor">'Grand Composite Curves - Data'!$A$11</definedName>
    <definedName name="HotProcessAnchor">'Process-Hot'!$A$9</definedName>
    <definedName name="HotUtilitiesAnchor">'Hot Utilities'!$A$9</definedName>
    <definedName name="SimulationFile">'Set-Up'!$B$1</definedName>
    <definedName name="TempUnits">'Set-Up'!$B$3</definedName>
  </definedNames>
  <calcPr fullCalcOnLoad="1"/>
</workbook>
</file>

<file path=xl/sharedStrings.xml><?xml version="1.0" encoding="utf-8"?>
<sst xmlns="http://schemas.openxmlformats.org/spreadsheetml/2006/main" count="156" uniqueCount="53">
  <si>
    <t>Duty,</t>
  </si>
  <si>
    <t>Tin,</t>
  </si>
  <si>
    <t>F</t>
  </si>
  <si>
    <t>Btu/hr</t>
  </si>
  <si>
    <t>Tout,</t>
  </si>
  <si>
    <t>Stream</t>
  </si>
  <si>
    <t>CP</t>
  </si>
  <si>
    <t>Table 1 - Hot Process Streams</t>
  </si>
  <si>
    <t>Table 2 - Cold Process Streams</t>
  </si>
  <si>
    <t>File Name:</t>
  </si>
  <si>
    <t>Utility</t>
  </si>
  <si>
    <t>Name</t>
  </si>
  <si>
    <t>Table 4 - Cold Utilities</t>
  </si>
  <si>
    <t>Table 3 - Hot Utilities</t>
  </si>
  <si>
    <t>In</t>
  </si>
  <si>
    <t>Out</t>
  </si>
  <si>
    <t>Btu/(hr F)</t>
  </si>
  <si>
    <t>Temperature Units:</t>
  </si>
  <si>
    <t>Enthalpy Units:</t>
  </si>
  <si>
    <t>CP Units:</t>
  </si>
  <si>
    <t>Shifted</t>
  </si>
  <si>
    <t>Heat</t>
  </si>
  <si>
    <t>Flow,</t>
  </si>
  <si>
    <t>Temp,</t>
  </si>
  <si>
    <t>Sum CP,</t>
  </si>
  <si>
    <t>Hot Composite</t>
  </si>
  <si>
    <t>Cold Composite</t>
  </si>
  <si>
    <t>Temperature,</t>
  </si>
  <si>
    <t>Upper Pinch Temperature, F =</t>
  </si>
  <si>
    <t>Lower Pinch Temperature, F =</t>
  </si>
  <si>
    <t>Table 5 - Process Composite Curves</t>
  </si>
  <si>
    <t>Fired Heater</t>
  </si>
  <si>
    <t>BFW Preheat</t>
  </si>
  <si>
    <t>Steam Generation</t>
  </si>
  <si>
    <t>Temperature</t>
  </si>
  <si>
    <t>Interval,</t>
  </si>
  <si>
    <t>Process</t>
  </si>
  <si>
    <t>Temp In,</t>
  </si>
  <si>
    <t>Temp Out,</t>
  </si>
  <si>
    <t>Hot Utilities</t>
  </si>
  <si>
    <t>Heat Flow</t>
  </si>
  <si>
    <t>In,</t>
  </si>
  <si>
    <t>Out,</t>
  </si>
  <si>
    <t>Cold Utilities</t>
  </si>
  <si>
    <t>Table 6 - Grand Composite Curves</t>
  </si>
  <si>
    <t>Air Cooler</t>
  </si>
  <si>
    <t>Cooling Water</t>
  </si>
  <si>
    <t>Degasifier Preheat</t>
  </si>
  <si>
    <t>Steam Superheater</t>
  </si>
  <si>
    <r>
      <t xml:space="preserve">Utility </t>
    </r>
    <r>
      <rPr>
        <sz val="10"/>
        <rFont val="Symbol"/>
        <family val="1"/>
      </rPr>
      <t>DT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,</t>
    </r>
  </si>
  <si>
    <r>
      <t xml:space="preserve">Process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, F =</t>
    </r>
  </si>
  <si>
    <r>
      <t xml:space="preserve">Process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min</t>
    </r>
  </si>
  <si>
    <t>D:\Neoterics\Syngas Report\TE0409b_bh.bkp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</si>
</sst>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[$-409]h:mm:ss\ AM/PM"/>
    <numFmt numFmtId="166" formatCode="[$-409]dddd\,\ mmmm\ dd\,\ yyyy"/>
    <numFmt numFmtId="167" formatCode="0.0"/>
    <numFmt numFmtId="168" formatCode="[$-409]m/d/yy\ h:mm\ AM/PM;@"/>
    <numFmt numFmtId="169" formatCode="0.000"/>
  </numFmts>
  <fonts count="5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1a - Process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05"/>
          <c:w val="0.893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Hot Process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Data'!$E$15:$E$26</c:f>
              <c:numCache>
                <c:ptCount val="12"/>
                <c:pt idx="0">
                  <c:v>3.17177182296291E-08</c:v>
                </c:pt>
                <c:pt idx="1">
                  <c:v>9814727.591173742</c:v>
                </c:pt>
                <c:pt idx="2">
                  <c:v>42300017.809005104</c:v>
                </c:pt>
                <c:pt idx="3">
                  <c:v>126611402.29738197</c:v>
                </c:pt>
                <c:pt idx="4">
                  <c:v>126611403.11659789</c:v>
                </c:pt>
                <c:pt idx="5">
                  <c:v>149514073.83463126</c:v>
                </c:pt>
                <c:pt idx="6">
                  <c:v>201873363.36292094</c:v>
                </c:pt>
                <c:pt idx="7">
                  <c:v>221992634.70115766</c:v>
                </c:pt>
                <c:pt idx="8">
                  <c:v>317508740.21524423</c:v>
                </c:pt>
                <c:pt idx="9">
                  <c:v>400633878.6</c:v>
                </c:pt>
                <c:pt idx="10">
                  <c:v>400633878.6</c:v>
                </c:pt>
                <c:pt idx="11">
                  <c:v>402002972.6</c:v>
                </c:pt>
              </c:numCache>
            </c:numRef>
          </c:xVal>
          <c:yVal>
            <c:numRef>
              <c:f>'Composite Curves - Data'!$A$15:$A$26</c:f>
              <c:numCache>
                <c:ptCount val="12"/>
                <c:pt idx="0">
                  <c:v>140</c:v>
                </c:pt>
                <c:pt idx="1">
                  <c:v>155.926255</c:v>
                </c:pt>
                <c:pt idx="2">
                  <c:v>200</c:v>
                </c:pt>
                <c:pt idx="3">
                  <c:v>313.2088899</c:v>
                </c:pt>
                <c:pt idx="4">
                  <c:v>313.208891</c:v>
                </c:pt>
                <c:pt idx="5">
                  <c:v>392</c:v>
                </c:pt>
                <c:pt idx="6">
                  <c:v>506.894754</c:v>
                </c:pt>
                <c:pt idx="7">
                  <c:v>575.439495</c:v>
                </c:pt>
                <c:pt idx="8">
                  <c:v>909.592689</c:v>
                </c:pt>
                <c:pt idx="9">
                  <c:v>1597.68137</c:v>
                </c:pt>
                <c:pt idx="10">
                  <c:v>1790.73088</c:v>
                </c:pt>
                <c:pt idx="11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v>Cold Process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Data'!$M$15:$M$17</c:f>
              <c:numCache>
                <c:ptCount val="3"/>
                <c:pt idx="0">
                  <c:v>221438270.2867043</c:v>
                </c:pt>
                <c:pt idx="1">
                  <c:v>222296719.2867043</c:v>
                </c:pt>
                <c:pt idx="2">
                  <c:v>273890843.2867043</c:v>
                </c:pt>
              </c:numCache>
            </c:numRef>
          </c:xVal>
          <c:yVal>
            <c:numRef>
              <c:f>'Composite Curves - Data'!$I$15:$I$17</c:f>
              <c:numCache>
                <c:ptCount val="3"/>
                <c:pt idx="0">
                  <c:v>110</c:v>
                </c:pt>
                <c:pt idx="1">
                  <c:v>120</c:v>
                </c:pt>
                <c:pt idx="2">
                  <c:v>706.999998</c:v>
                </c:pt>
              </c:numCache>
            </c:numRef>
          </c:yVal>
          <c:smooth val="0"/>
        </c:ser>
        <c:axId val="18170367"/>
        <c:axId val="29315576"/>
      </c:scatterChart>
      <c:valAx>
        <c:axId val="181703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crossAx val="29315576"/>
        <c:crosses val="autoZero"/>
        <c:crossBetween val="midCat"/>
        <c:dispUnits/>
      </c:valAx>
      <c:valAx>
        <c:axId val="2931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81703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1b - Shifted Process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05"/>
          <c:w val="0.893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Hot Process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Data'!$E$15:$E$26</c:f>
              <c:numCache>
                <c:ptCount val="12"/>
                <c:pt idx="0">
                  <c:v>3.17177182296291E-08</c:v>
                </c:pt>
                <c:pt idx="1">
                  <c:v>9814727.591173742</c:v>
                </c:pt>
                <c:pt idx="2">
                  <c:v>42300017.809005104</c:v>
                </c:pt>
                <c:pt idx="3">
                  <c:v>126611402.29738197</c:v>
                </c:pt>
                <c:pt idx="4">
                  <c:v>126611403.11659789</c:v>
                </c:pt>
                <c:pt idx="5">
                  <c:v>149514073.83463126</c:v>
                </c:pt>
                <c:pt idx="6">
                  <c:v>201873363.36292094</c:v>
                </c:pt>
                <c:pt idx="7">
                  <c:v>221992634.70115766</c:v>
                </c:pt>
                <c:pt idx="8">
                  <c:v>317508740.21524423</c:v>
                </c:pt>
                <c:pt idx="9">
                  <c:v>400633878.6</c:v>
                </c:pt>
                <c:pt idx="10">
                  <c:v>400633878.6</c:v>
                </c:pt>
                <c:pt idx="11">
                  <c:v>402002972.6</c:v>
                </c:pt>
              </c:numCache>
            </c:numRef>
          </c:xVal>
          <c:yVal>
            <c:numRef>
              <c:f>'Composite Curves - Data'!$C$15:$C$26</c:f>
              <c:numCache>
                <c:ptCount val="12"/>
                <c:pt idx="0">
                  <c:v>115</c:v>
                </c:pt>
                <c:pt idx="1">
                  <c:v>130.926255</c:v>
                </c:pt>
                <c:pt idx="2">
                  <c:v>175</c:v>
                </c:pt>
                <c:pt idx="3">
                  <c:v>288.2088899</c:v>
                </c:pt>
                <c:pt idx="4">
                  <c:v>288.208891</c:v>
                </c:pt>
                <c:pt idx="5">
                  <c:v>367</c:v>
                </c:pt>
                <c:pt idx="6">
                  <c:v>481.894754</c:v>
                </c:pt>
                <c:pt idx="7">
                  <c:v>550.439495</c:v>
                </c:pt>
                <c:pt idx="8">
                  <c:v>884.592689</c:v>
                </c:pt>
                <c:pt idx="9">
                  <c:v>1572.68137</c:v>
                </c:pt>
                <c:pt idx="10">
                  <c:v>1765.73088</c:v>
                </c:pt>
                <c:pt idx="11">
                  <c:v>1775</c:v>
                </c:pt>
              </c:numCache>
            </c:numRef>
          </c:yVal>
          <c:smooth val="0"/>
        </c:ser>
        <c:ser>
          <c:idx val="1"/>
          <c:order val="1"/>
          <c:tx>
            <c:v>Cold Process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Curves - Data'!$M$15:$M$17</c:f>
              <c:numCache>
                <c:ptCount val="3"/>
                <c:pt idx="0">
                  <c:v>221438270.2867043</c:v>
                </c:pt>
                <c:pt idx="1">
                  <c:v>222296719.2867043</c:v>
                </c:pt>
                <c:pt idx="2">
                  <c:v>273890843.2867043</c:v>
                </c:pt>
              </c:numCache>
            </c:numRef>
          </c:xVal>
          <c:yVal>
            <c:numRef>
              <c:f>'Composite Curves - Data'!$K$15:$K$17</c:f>
              <c:numCache>
                <c:ptCount val="3"/>
                <c:pt idx="0">
                  <c:v>135</c:v>
                </c:pt>
                <c:pt idx="1">
                  <c:v>145</c:v>
                </c:pt>
                <c:pt idx="2">
                  <c:v>731.999998</c:v>
                </c:pt>
              </c:numCache>
            </c:numRef>
          </c:yVal>
          <c:smooth val="0"/>
        </c:ser>
        <c:axId val="62513593"/>
        <c:axId val="25751426"/>
      </c:scatterChart>
      <c:valAx>
        <c:axId val="6251359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crossAx val="25751426"/>
        <c:crosses val="autoZero"/>
        <c:crossBetween val="midCat"/>
        <c:dispUnits/>
      </c:valAx>
      <c:valAx>
        <c:axId val="2575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Shifted 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2513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 Grand Composite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"/>
          <c:w val="0.920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v>Process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Composite Curves - Data'!$C$11:$C$25</c:f>
              <c:numCache>
                <c:ptCount val="15"/>
                <c:pt idx="0">
                  <c:v>221438270.28670427</c:v>
                </c:pt>
                <c:pt idx="1">
                  <c:v>211623542.69553056</c:v>
                </c:pt>
                <c:pt idx="2">
                  <c:v>208620920.87162066</c:v>
                </c:pt>
                <c:pt idx="3">
                  <c:v>202108702.7731403</c:v>
                </c:pt>
                <c:pt idx="4">
                  <c:v>182633539.1698179</c:v>
                </c:pt>
                <c:pt idx="5">
                  <c:v>108272603.61381555</c:v>
                </c:pt>
                <c:pt idx="6">
                  <c:v>108272602.89128369</c:v>
                </c:pt>
                <c:pt idx="7">
                  <c:v>92295244.3737514</c:v>
                </c:pt>
                <c:pt idx="8">
                  <c:v>50034582.11125857</c:v>
                </c:pt>
                <c:pt idx="9">
                  <c:v>35940022.66186565</c:v>
                </c:pt>
                <c:pt idx="10">
                  <c:v>0</c:v>
                </c:pt>
                <c:pt idx="11">
                  <c:v>-43617896.92853993</c:v>
                </c:pt>
                <c:pt idx="12">
                  <c:v>-126743035.31329572</c:v>
                </c:pt>
                <c:pt idx="13">
                  <c:v>-126743035.31329572</c:v>
                </c:pt>
                <c:pt idx="14">
                  <c:v>-128112129.31329572</c:v>
                </c:pt>
              </c:numCache>
            </c:numRef>
          </c:xVal>
          <c:yVal>
            <c:numRef>
              <c:f>'Grand Composite Curves - Data'!$A$11:$A$25</c:f>
              <c:numCache>
                <c:ptCount val="15"/>
                <c:pt idx="0">
                  <c:v>115</c:v>
                </c:pt>
                <c:pt idx="1">
                  <c:v>130.926255</c:v>
                </c:pt>
                <c:pt idx="2">
                  <c:v>135</c:v>
                </c:pt>
                <c:pt idx="3">
                  <c:v>145</c:v>
                </c:pt>
                <c:pt idx="4">
                  <c:v>175</c:v>
                </c:pt>
                <c:pt idx="5">
                  <c:v>288.2088899</c:v>
                </c:pt>
                <c:pt idx="6">
                  <c:v>288.208891</c:v>
                </c:pt>
                <c:pt idx="7">
                  <c:v>367</c:v>
                </c:pt>
                <c:pt idx="8">
                  <c:v>481.894754</c:v>
                </c:pt>
                <c:pt idx="9">
                  <c:v>550.439495</c:v>
                </c:pt>
                <c:pt idx="10">
                  <c:v>731.999998</c:v>
                </c:pt>
                <c:pt idx="11">
                  <c:v>884.592689</c:v>
                </c:pt>
                <c:pt idx="12">
                  <c:v>1572.68137</c:v>
                </c:pt>
                <c:pt idx="13">
                  <c:v>1765.73088</c:v>
                </c:pt>
                <c:pt idx="14">
                  <c:v>1775</c:v>
                </c:pt>
              </c:numCache>
            </c:numRef>
          </c:yVal>
          <c:smooth val="0"/>
        </c:ser>
        <c:ser>
          <c:idx val="1"/>
          <c:order val="1"/>
          <c:tx>
            <c:v>Fired Heater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-128112129.313296</c:v>
              </c:pt>
              <c:pt idx="1">
                <c:v>-375430569.313296</c:v>
              </c:pt>
            </c:numLit>
          </c:xVal>
          <c:yVal>
            <c:numLit>
              <c:ptCount val="2"/>
              <c:pt idx="0">
                <c:v>1772.6813</c:v>
              </c:pt>
              <c:pt idx="1">
                <c:v>225</c:v>
              </c:pt>
            </c:numLit>
          </c:yVal>
          <c:smooth val="0"/>
        </c:ser>
        <c:ser>
          <c:idx val="2"/>
          <c:order val="2"/>
          <c:tx>
            <c:v>Cooling Water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221438270.286704</c:v>
              </c:pt>
              <c:pt idx="1">
                <c:v>220810952.286704</c:v>
              </c:pt>
            </c:numLit>
          </c:xVal>
          <c:yVal>
            <c:numLit>
              <c:ptCount val="2"/>
              <c:pt idx="0">
                <c:v>85</c:v>
              </c:pt>
              <c:pt idx="1">
                <c:v>105.000005</c:v>
              </c:pt>
            </c:numLit>
          </c:yVal>
          <c:smooth val="0"/>
        </c:ser>
        <c:ser>
          <c:idx val="3"/>
          <c:order val="3"/>
          <c:tx>
            <c:v>Air Cooler</c:v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220810952.286704</c:v>
              </c:pt>
              <c:pt idx="1">
                <c:v>114069095.286704</c:v>
              </c:pt>
            </c:numLit>
          </c:xVal>
          <c:yVal>
            <c:numLit>
              <c:ptCount val="2"/>
              <c:pt idx="0">
                <c:v>115</c:v>
              </c:pt>
              <c:pt idx="1">
                <c:v>175</c:v>
              </c:pt>
            </c:numLit>
          </c:yVal>
          <c:smooth val="0"/>
        </c:ser>
        <c:ser>
          <c:idx val="4"/>
          <c:order val="4"/>
          <c:tx>
            <c:v>BFW Preheat</c:v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114069095.286704</c:v>
              </c:pt>
              <c:pt idx="1">
                <c:v>-19986734.7132957</c:v>
              </c:pt>
            </c:numLit>
          </c:xVal>
          <c:yVal>
            <c:numLit>
              <c:ptCount val="2"/>
              <c:pt idx="0">
                <c:v>224.874188</c:v>
              </c:pt>
              <c:pt idx="1">
                <c:v>571.440307</c:v>
              </c:pt>
            </c:numLit>
          </c:yVal>
          <c:smooth val="0"/>
        </c:ser>
        <c:ser>
          <c:idx val="5"/>
          <c:order val="5"/>
          <c:tx>
            <c:v>Steam Superheater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-19986734.7132957</c:v>
              </c:pt>
              <c:pt idx="1">
                <c:v>-128342414.713296</c:v>
              </c:pt>
            </c:numLit>
          </c:xVal>
          <c:yVal>
            <c:numLit>
              <c:ptCount val="2"/>
              <c:pt idx="0">
                <c:v>599.432646</c:v>
              </c:pt>
              <c:pt idx="1">
                <c:v>1025</c:v>
              </c:pt>
            </c:numLit>
          </c:yVal>
          <c:smooth val="0"/>
        </c:ser>
        <c:ser>
          <c:idx val="6"/>
          <c:order val="6"/>
          <c:tx>
            <c:v>Steam Generation</c:v>
          </c:tx>
          <c:spPr>
            <a:ln w="127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-128342414.713296</c:v>
              </c:pt>
              <c:pt idx="1">
                <c:v>-332953814.713296</c:v>
              </c:pt>
            </c:numLit>
          </c:xVal>
          <c:yVal>
            <c:numLit>
              <c:ptCount val="2"/>
              <c:pt idx="0">
                <c:v>570.439495</c:v>
              </c:pt>
              <c:pt idx="1">
                <c:v>570.4394961</c:v>
              </c:pt>
            </c:numLit>
          </c:yVal>
          <c:smooth val="0"/>
        </c:ser>
        <c:ser>
          <c:idx val="7"/>
          <c:order val="7"/>
          <c:tx>
            <c:v>Degasifier Preheat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-332953814.713296</c:v>
              </c:pt>
              <c:pt idx="1">
                <c:v>-376057894.713296</c:v>
              </c:pt>
            </c:numLit>
          </c:xVal>
          <c:yVal>
            <c:numLit>
              <c:ptCount val="2"/>
              <c:pt idx="0">
                <c:v>99.129657</c:v>
              </c:pt>
              <c:pt idx="1">
                <c:v>222.127991</c:v>
              </c:pt>
            </c:numLit>
          </c:yVal>
          <c:smooth val="0"/>
        </c:ser>
        <c:axId val="30436243"/>
        <c:axId val="5490732"/>
      </c:scatterChart>
      <c:valAx>
        <c:axId val="3043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Flow, Btu/hr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90732"/>
        <c:crosses val="autoZero"/>
        <c:crossBetween val="midCat"/>
        <c:dispUnits/>
      </c:valAx>
      <c:valAx>
        <c:axId val="549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Interval,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04362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00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6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1" customWidth="1"/>
    <col min="4" max="4" width="3.7109375" style="0" customWidth="1"/>
    <col min="5" max="5" width="15.7109375" style="8" customWidth="1"/>
    <col min="6" max="6" width="3.7109375" style="0" customWidth="1"/>
    <col min="7" max="7" width="15.7109375" style="8" customWidth="1"/>
    <col min="8" max="8" width="3.7109375" style="0" customWidth="1"/>
    <col min="9" max="9" width="15.7109375" style="5" customWidth="1"/>
    <col min="10" max="10" width="3.7109375" style="0" customWidth="1"/>
    <col min="11" max="11" width="15.7109375" style="5" customWidth="1"/>
    <col min="12" max="12" width="9.57421875" style="0" bestFit="1" customWidth="1"/>
  </cols>
  <sheetData>
    <row r="1" ht="15.75">
      <c r="F1" s="2" t="s">
        <v>7</v>
      </c>
    </row>
    <row r="2" ht="12.75">
      <c r="F2" s="1"/>
    </row>
    <row r="3" ht="12.75">
      <c r="F3" s="1" t="s">
        <v>52</v>
      </c>
    </row>
    <row r="4" spans="5:7" ht="12.75">
      <c r="E4" s="30">
        <v>38250.5981712963</v>
      </c>
      <c r="F4" s="30"/>
      <c r="G4" s="30"/>
    </row>
    <row r="6" spans="1:11" s="1" customFormat="1" ht="12.75">
      <c r="A6" s="1" t="s">
        <v>5</v>
      </c>
      <c r="C6" s="1" t="s">
        <v>5</v>
      </c>
      <c r="E6" s="9" t="s">
        <v>1</v>
      </c>
      <c r="G6" s="9" t="s">
        <v>4</v>
      </c>
      <c r="I6" s="6" t="s">
        <v>0</v>
      </c>
      <c r="K6" s="6" t="s">
        <v>6</v>
      </c>
    </row>
    <row r="7" spans="1:11" s="1" customFormat="1" ht="12.75">
      <c r="A7" s="3" t="s">
        <v>14</v>
      </c>
      <c r="C7" s="3" t="s">
        <v>15</v>
      </c>
      <c r="E7" s="10" t="s">
        <v>2</v>
      </c>
      <c r="G7" s="10" t="s">
        <v>2</v>
      </c>
      <c r="I7" s="7" t="s">
        <v>3</v>
      </c>
      <c r="K7" s="7" t="s">
        <v>16</v>
      </c>
    </row>
    <row r="9" spans="1:12" ht="12.75">
      <c r="A9" s="1">
        <v>106</v>
      </c>
      <c r="C9" s="1">
        <v>107</v>
      </c>
      <c r="E9" s="8">
        <v>1800</v>
      </c>
      <c r="G9" s="8">
        <v>1790.73088</v>
      </c>
      <c r="I9" s="5">
        <v>-1369094</v>
      </c>
      <c r="K9" s="5">
        <v>147704.852240559</v>
      </c>
      <c r="L9" s="29"/>
    </row>
    <row r="10" spans="1:12" ht="12.75">
      <c r="A10" s="1">
        <v>231</v>
      </c>
      <c r="C10" s="1">
        <v>300</v>
      </c>
      <c r="E10" s="8">
        <v>1597.68137</v>
      </c>
      <c r="G10" s="8">
        <v>155.926255</v>
      </c>
      <c r="I10" s="5">
        <v>-174172453</v>
      </c>
      <c r="K10" s="5">
        <v>120805.8505830236</v>
      </c>
      <c r="L10" s="29"/>
    </row>
    <row r="11" spans="1:12" ht="12.75">
      <c r="A11" s="1">
        <v>406</v>
      </c>
      <c r="C11" s="1">
        <v>407</v>
      </c>
      <c r="E11" s="8">
        <v>909.592689</v>
      </c>
      <c r="G11" s="8">
        <v>392</v>
      </c>
      <c r="I11" s="5">
        <v>-85423190</v>
      </c>
      <c r="K11" s="5">
        <v>165039.40611108593</v>
      </c>
      <c r="L11" s="29"/>
    </row>
    <row r="12" spans="1:12" ht="12.75">
      <c r="A12" s="1">
        <v>409</v>
      </c>
      <c r="C12" s="1">
        <v>410</v>
      </c>
      <c r="E12" s="8">
        <v>506.894754</v>
      </c>
      <c r="G12" s="8">
        <v>313.208891</v>
      </c>
      <c r="I12" s="5">
        <v>-31414870</v>
      </c>
      <c r="K12" s="5">
        <v>162194.95586004644</v>
      </c>
      <c r="L12" s="29"/>
    </row>
    <row r="13" spans="1:12" ht="12.75">
      <c r="A13" s="1">
        <v>410</v>
      </c>
      <c r="C13" s="1">
        <v>411</v>
      </c>
      <c r="E13" s="8">
        <v>313.208891</v>
      </c>
      <c r="G13" s="8">
        <v>313.2088899</v>
      </c>
      <c r="I13" s="5">
        <v>0</v>
      </c>
      <c r="K13" s="5">
        <v>0</v>
      </c>
      <c r="L13" s="29"/>
    </row>
    <row r="14" spans="1:12" ht="12.75">
      <c r="A14" s="1">
        <v>413</v>
      </c>
      <c r="C14" s="1">
        <v>414</v>
      </c>
      <c r="E14" s="8">
        <v>313.208891</v>
      </c>
      <c r="G14" s="8">
        <v>140</v>
      </c>
      <c r="I14" s="5">
        <v>-106741860</v>
      </c>
      <c r="K14" s="5">
        <v>616260.8592650131</v>
      </c>
      <c r="L14" s="29"/>
    </row>
    <row r="15" spans="1:12" ht="12.75">
      <c r="A15" s="1">
        <v>604</v>
      </c>
      <c r="C15" s="1">
        <v>603</v>
      </c>
      <c r="E15" s="8">
        <v>575.439495</v>
      </c>
      <c r="G15" s="8">
        <v>200</v>
      </c>
      <c r="I15" s="5">
        <v>-2881505.6</v>
      </c>
      <c r="K15" s="5">
        <v>7675.019912329686</v>
      </c>
      <c r="L15" s="29"/>
    </row>
    <row r="16" ht="12.75">
      <c r="L16" s="29"/>
    </row>
  </sheetData>
  <mergeCells count="1">
    <mergeCell ref="E4:G4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0"/>
  <sheetViews>
    <sheetView zoomScale="75" zoomScaleNormal="75" workbookViewId="0" topLeftCell="A1">
      <selection activeCell="K9" sqref="K9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1" customWidth="1"/>
    <col min="4" max="4" width="3.7109375" style="0" customWidth="1"/>
    <col min="5" max="5" width="15.7109375" style="8" customWidth="1"/>
    <col min="6" max="6" width="3.7109375" style="0" customWidth="1"/>
    <col min="7" max="7" width="15.7109375" style="8" customWidth="1"/>
    <col min="8" max="8" width="3.7109375" style="0" customWidth="1"/>
    <col min="9" max="9" width="15.7109375" style="5" customWidth="1"/>
    <col min="10" max="10" width="3.7109375" style="0" customWidth="1"/>
    <col min="11" max="11" width="15.7109375" style="5" customWidth="1"/>
  </cols>
  <sheetData>
    <row r="1" ht="15.75">
      <c r="F1" s="2" t="s">
        <v>8</v>
      </c>
    </row>
    <row r="2" ht="12.75">
      <c r="F2" s="1"/>
    </row>
    <row r="3" ht="12.75">
      <c r="F3" s="1" t="str">
        <f>FileName</f>
        <v>D:\Neoterics\Syngas Report\TE0409b_bh.bkp</v>
      </c>
    </row>
    <row r="4" spans="5:7" ht="12.75">
      <c r="E4" s="30">
        <f>DateTime</f>
        <v>38250.5981712963</v>
      </c>
      <c r="F4" s="30"/>
      <c r="G4" s="30"/>
    </row>
    <row r="6" spans="1:11" s="1" customFormat="1" ht="12.75">
      <c r="A6" s="1" t="s">
        <v>5</v>
      </c>
      <c r="C6" s="1" t="s">
        <v>5</v>
      </c>
      <c r="E6" s="9" t="s">
        <v>1</v>
      </c>
      <c r="G6" s="9" t="s">
        <v>4</v>
      </c>
      <c r="I6" s="6" t="s">
        <v>0</v>
      </c>
      <c r="K6" s="6" t="s">
        <v>6</v>
      </c>
    </row>
    <row r="7" spans="1:11" s="1" customFormat="1" ht="12.75">
      <c r="A7" s="3" t="s">
        <v>14</v>
      </c>
      <c r="C7" s="3" t="s">
        <v>15</v>
      </c>
      <c r="E7" s="10" t="s">
        <v>2</v>
      </c>
      <c r="G7" s="10" t="s">
        <v>2</v>
      </c>
      <c r="I7" s="7" t="s">
        <v>3</v>
      </c>
      <c r="K7" s="7" t="s">
        <v>16</v>
      </c>
    </row>
    <row r="9" spans="1:11" ht="12.75">
      <c r="A9" s="1">
        <v>319</v>
      </c>
      <c r="C9" s="1">
        <v>320</v>
      </c>
      <c r="E9" s="8">
        <v>110</v>
      </c>
      <c r="G9" s="8">
        <v>120</v>
      </c>
      <c r="I9" s="5">
        <v>858449</v>
      </c>
      <c r="K9" s="5">
        <v>85844.9</v>
      </c>
    </row>
    <row r="10" spans="1:11" ht="12.75">
      <c r="A10" s="1">
        <v>326</v>
      </c>
      <c r="C10" s="1">
        <v>327</v>
      </c>
      <c r="E10" s="8">
        <v>120</v>
      </c>
      <c r="G10" s="8">
        <v>706.999998</v>
      </c>
      <c r="I10" s="5">
        <v>51594124</v>
      </c>
      <c r="K10" s="5">
        <v>87894.58973728992</v>
      </c>
    </row>
  </sheetData>
  <mergeCells count="1">
    <mergeCell ref="E4:G4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0" customWidth="1"/>
    <col min="3" max="3" width="15.7109375" style="9" customWidth="1"/>
    <col min="4" max="4" width="3.7109375" style="0" customWidth="1"/>
    <col min="5" max="5" width="15.7109375" style="1" customWidth="1"/>
    <col min="6" max="6" width="3.7109375" style="0" customWidth="1"/>
    <col min="7" max="7" width="15.7109375" style="1" customWidth="1"/>
    <col min="8" max="8" width="3.7109375" style="0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5.7109375" style="5" customWidth="1"/>
  </cols>
  <sheetData>
    <row r="1" ht="15.75">
      <c r="H1" s="11" t="s">
        <v>13</v>
      </c>
    </row>
    <row r="2" ht="12.75">
      <c r="J2" s="1"/>
    </row>
    <row r="3" ht="12.75">
      <c r="H3" s="9" t="str">
        <f>FileName</f>
        <v>D:\Neoterics\Syngas Report\TE0409b_bh.bkp</v>
      </c>
    </row>
    <row r="4" spans="7:11" ht="12.75">
      <c r="G4" s="30">
        <f>DateTime</f>
        <v>38250.5981712963</v>
      </c>
      <c r="H4" s="30"/>
      <c r="I4" s="30"/>
      <c r="J4" s="13"/>
      <c r="K4" s="12"/>
    </row>
    <row r="6" spans="1:15" s="1" customFormat="1" ht="15.75">
      <c r="A6" s="1" t="s">
        <v>10</v>
      </c>
      <c r="C6" s="9" t="s">
        <v>49</v>
      </c>
      <c r="E6" s="1" t="s">
        <v>5</v>
      </c>
      <c r="G6" s="1" t="s">
        <v>5</v>
      </c>
      <c r="I6" s="9" t="s">
        <v>1</v>
      </c>
      <c r="K6" s="9" t="s">
        <v>4</v>
      </c>
      <c r="M6" s="6" t="s">
        <v>0</v>
      </c>
      <c r="O6" s="6" t="s">
        <v>6</v>
      </c>
    </row>
    <row r="7" spans="1:15" s="1" customFormat="1" ht="12.75">
      <c r="A7" s="3" t="s">
        <v>11</v>
      </c>
      <c r="C7" s="10" t="s">
        <v>2</v>
      </c>
      <c r="E7" s="3" t="s">
        <v>14</v>
      </c>
      <c r="G7" s="3" t="s">
        <v>15</v>
      </c>
      <c r="I7" s="10" t="s">
        <v>2</v>
      </c>
      <c r="K7" s="10" t="s">
        <v>2</v>
      </c>
      <c r="M7" s="7" t="s">
        <v>3</v>
      </c>
      <c r="O7" s="7" t="s">
        <v>16</v>
      </c>
    </row>
    <row r="9" spans="1:15" ht="12.75">
      <c r="A9" s="1" t="s">
        <v>31</v>
      </c>
      <c r="C9" s="9">
        <v>50</v>
      </c>
      <c r="E9" s="1">
        <v>432</v>
      </c>
      <c r="G9" s="1">
        <v>433</v>
      </c>
      <c r="I9" s="8">
        <v>1797.6813</v>
      </c>
      <c r="K9" s="8">
        <v>250</v>
      </c>
      <c r="M9" s="5">
        <v>-247318440</v>
      </c>
      <c r="O9" s="5">
        <v>159799.33336404595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1" customWidth="1"/>
    <col min="3" max="3" width="15.7109375" style="9" customWidth="1"/>
    <col min="4" max="4" width="3.7109375" style="0" customWidth="1"/>
    <col min="5" max="5" width="15.7109375" style="1" customWidth="1"/>
    <col min="6" max="6" width="3.7109375" style="0" customWidth="1"/>
    <col min="7" max="7" width="15.7109375" style="1" customWidth="1"/>
    <col min="8" max="8" width="3.7109375" style="0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7.00390625" style="5" customWidth="1"/>
  </cols>
  <sheetData>
    <row r="1" ht="15.75">
      <c r="H1" s="11" t="s">
        <v>12</v>
      </c>
    </row>
    <row r="2" ht="12.75">
      <c r="J2" s="1"/>
    </row>
    <row r="3" ht="12.75">
      <c r="H3" s="9" t="str">
        <f>FileName</f>
        <v>D:\Neoterics\Syngas Report\TE0409b_bh.bkp</v>
      </c>
    </row>
    <row r="4" spans="7:11" ht="12.75">
      <c r="G4" s="30">
        <f>DateTime</f>
        <v>38250.5981712963</v>
      </c>
      <c r="H4" s="30"/>
      <c r="I4" s="30"/>
      <c r="J4" s="13"/>
      <c r="K4" s="12"/>
    </row>
    <row r="6" spans="1:15" s="1" customFormat="1" ht="15.75">
      <c r="A6" s="1" t="s">
        <v>10</v>
      </c>
      <c r="C6" s="9" t="s">
        <v>49</v>
      </c>
      <c r="E6" s="1" t="s">
        <v>5</v>
      </c>
      <c r="G6" s="1" t="s">
        <v>5</v>
      </c>
      <c r="I6" s="9" t="s">
        <v>1</v>
      </c>
      <c r="K6" s="9" t="s">
        <v>4</v>
      </c>
      <c r="M6" s="6" t="s">
        <v>0</v>
      </c>
      <c r="O6" s="6" t="s">
        <v>6</v>
      </c>
    </row>
    <row r="7" spans="1:15" s="1" customFormat="1" ht="12.75">
      <c r="A7" s="3" t="s">
        <v>11</v>
      </c>
      <c r="B7" s="26"/>
      <c r="C7" s="10" t="s">
        <v>2</v>
      </c>
      <c r="E7" s="3" t="s">
        <v>14</v>
      </c>
      <c r="G7" s="3" t="s">
        <v>15</v>
      </c>
      <c r="I7" s="10" t="s">
        <v>2</v>
      </c>
      <c r="K7" s="10" t="s">
        <v>2</v>
      </c>
      <c r="M7" s="7" t="s">
        <v>3</v>
      </c>
      <c r="O7" s="7" t="s">
        <v>16</v>
      </c>
    </row>
    <row r="9" spans="1:15" ht="12.75">
      <c r="A9" s="1" t="s">
        <v>46</v>
      </c>
      <c r="C9" s="9">
        <v>20</v>
      </c>
      <c r="E9" s="1">
        <v>728</v>
      </c>
      <c r="G9" s="1">
        <v>729</v>
      </c>
      <c r="I9" s="8">
        <v>90</v>
      </c>
      <c r="K9" s="8">
        <v>110.000005</v>
      </c>
      <c r="M9" s="5">
        <v>627318</v>
      </c>
      <c r="O9" s="5">
        <v>31365.892158526956</v>
      </c>
    </row>
    <row r="10" spans="1:15" ht="12.75">
      <c r="A10" s="1" t="s">
        <v>45</v>
      </c>
      <c r="C10" s="9">
        <v>50</v>
      </c>
      <c r="E10" s="1">
        <v>415</v>
      </c>
      <c r="G10" s="1">
        <v>416</v>
      </c>
      <c r="I10" s="8">
        <v>90</v>
      </c>
      <c r="K10" s="8">
        <v>150</v>
      </c>
      <c r="M10" s="5">
        <v>106741857</v>
      </c>
      <c r="O10" s="5">
        <v>1779030.95</v>
      </c>
    </row>
    <row r="11" spans="1:15" ht="12.75">
      <c r="A11" s="1" t="s">
        <v>32</v>
      </c>
      <c r="C11" s="9">
        <v>20</v>
      </c>
      <c r="E11" s="1">
        <v>640</v>
      </c>
      <c r="G11" s="1">
        <v>641</v>
      </c>
      <c r="I11" s="8">
        <v>229.874188</v>
      </c>
      <c r="K11" s="8">
        <v>576.440307</v>
      </c>
      <c r="M11" s="5">
        <v>134055830</v>
      </c>
      <c r="O11" s="5">
        <v>386811.7010018513</v>
      </c>
    </row>
    <row r="12" spans="1:15" ht="12.75">
      <c r="A12" s="1" t="s">
        <v>48</v>
      </c>
      <c r="C12" s="9">
        <v>50</v>
      </c>
      <c r="E12" s="1">
        <v>606</v>
      </c>
      <c r="G12" s="1">
        <v>607</v>
      </c>
      <c r="I12" s="8">
        <v>574.432646</v>
      </c>
      <c r="K12" s="8">
        <v>1000</v>
      </c>
      <c r="M12" s="5">
        <v>108355680</v>
      </c>
      <c r="O12" s="5">
        <v>254614.64320874575</v>
      </c>
    </row>
    <row r="13" spans="1:15" ht="12.75">
      <c r="A13" s="1" t="s">
        <v>33</v>
      </c>
      <c r="C13" s="9">
        <v>20</v>
      </c>
      <c r="E13" s="1">
        <v>642</v>
      </c>
      <c r="G13" s="1">
        <v>643</v>
      </c>
      <c r="I13" s="8">
        <v>575.439495</v>
      </c>
      <c r="K13" s="8">
        <v>575.4394960999999</v>
      </c>
      <c r="M13" s="5">
        <v>204611400</v>
      </c>
      <c r="O13" s="5">
        <v>186010369873339.4</v>
      </c>
    </row>
    <row r="14" spans="1:15" ht="12.75">
      <c r="A14" s="1" t="s">
        <v>47</v>
      </c>
      <c r="C14" s="9">
        <v>20</v>
      </c>
      <c r="E14" s="1">
        <v>630</v>
      </c>
      <c r="G14" s="1">
        <v>631</v>
      </c>
      <c r="I14" s="8">
        <v>104.129657</v>
      </c>
      <c r="K14" s="8">
        <v>227.127991</v>
      </c>
      <c r="M14" s="5">
        <v>43104080</v>
      </c>
      <c r="O14" s="5">
        <v>350444.42146671674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6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15.7109375" style="8" customWidth="1"/>
    <col min="2" max="2" width="3.7109375" style="0" customWidth="1"/>
    <col min="3" max="3" width="15.7109375" style="8" customWidth="1"/>
    <col min="4" max="4" width="3.7109375" style="0" customWidth="1"/>
    <col min="5" max="5" width="15.7109375" style="5" customWidth="1"/>
    <col min="6" max="6" width="3.7109375" style="0" customWidth="1"/>
    <col min="7" max="7" width="15.7109375" style="5" customWidth="1"/>
    <col min="8" max="8" width="8.8515625" style="5" customWidth="1"/>
    <col min="9" max="9" width="15.7109375" style="8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5" customWidth="1"/>
    <col min="14" max="14" width="3.7109375" style="0" customWidth="1"/>
    <col min="15" max="15" width="15.7109375" style="5" customWidth="1"/>
  </cols>
  <sheetData>
    <row r="1" ht="15.75">
      <c r="H1" s="2" t="s">
        <v>30</v>
      </c>
    </row>
    <row r="3" ht="12.75">
      <c r="H3" s="1" t="str">
        <f>FileName</f>
        <v>D:\Neoterics\Syngas Report\TE0409b_bh.bkp</v>
      </c>
    </row>
    <row r="4" spans="7:11" ht="12.75">
      <c r="G4" s="30">
        <f>DateTime</f>
        <v>38250.5981712963</v>
      </c>
      <c r="H4" s="30"/>
      <c r="I4" s="30"/>
      <c r="J4" s="22"/>
      <c r="K4" s="22"/>
    </row>
    <row r="5" spans="7:11" ht="12.75">
      <c r="G5" s="13"/>
      <c r="H5" s="13"/>
      <c r="I5" s="13"/>
      <c r="J5" s="22"/>
      <c r="K5" s="22"/>
    </row>
    <row r="6" spans="7:11" ht="12.75">
      <c r="G6" s="24" t="s">
        <v>28</v>
      </c>
      <c r="H6" s="8">
        <v>756.999998</v>
      </c>
      <c r="I6" s="13"/>
      <c r="J6" s="22"/>
      <c r="K6" s="22"/>
    </row>
    <row r="7" spans="7:11" ht="12.75">
      <c r="G7" s="24" t="s">
        <v>29</v>
      </c>
      <c r="H7" s="8">
        <v>706.999998</v>
      </c>
      <c r="I7" s="13"/>
      <c r="J7" s="22"/>
      <c r="K7" s="22"/>
    </row>
    <row r="8" spans="7:11" ht="15.75">
      <c r="G8" s="27" t="s">
        <v>50</v>
      </c>
      <c r="H8" s="8">
        <v>50</v>
      </c>
      <c r="I8" s="13"/>
      <c r="J8" s="22"/>
      <c r="K8" s="22"/>
    </row>
    <row r="10" spans="1:15" ht="12.75">
      <c r="A10" s="16"/>
      <c r="B10" s="14"/>
      <c r="C10" s="21"/>
      <c r="D10" s="15" t="s">
        <v>25</v>
      </c>
      <c r="E10" s="20"/>
      <c r="F10" s="14"/>
      <c r="G10" s="17"/>
      <c r="H10" s="18"/>
      <c r="I10" s="16"/>
      <c r="J10" s="14"/>
      <c r="K10" s="16"/>
      <c r="L10" s="15" t="s">
        <v>26</v>
      </c>
      <c r="M10" s="20"/>
      <c r="N10" s="23"/>
      <c r="O10" s="17"/>
    </row>
    <row r="11" spans="1:15" s="1" customFormat="1" ht="12.75">
      <c r="A11" s="9"/>
      <c r="C11" s="9" t="s">
        <v>20</v>
      </c>
      <c r="E11" s="6" t="s">
        <v>21</v>
      </c>
      <c r="G11" s="6"/>
      <c r="H11" s="6"/>
      <c r="I11" s="9"/>
      <c r="K11" s="9" t="s">
        <v>20</v>
      </c>
      <c r="M11" s="6" t="s">
        <v>21</v>
      </c>
      <c r="O11" s="6"/>
    </row>
    <row r="12" spans="1:15" s="1" customFormat="1" ht="12.75">
      <c r="A12" s="9" t="s">
        <v>27</v>
      </c>
      <c r="C12" s="9" t="s">
        <v>23</v>
      </c>
      <c r="E12" s="6" t="s">
        <v>22</v>
      </c>
      <c r="G12" s="6" t="s">
        <v>24</v>
      </c>
      <c r="H12" s="6"/>
      <c r="I12" s="9" t="s">
        <v>27</v>
      </c>
      <c r="K12" s="9" t="s">
        <v>23</v>
      </c>
      <c r="M12" s="6" t="s">
        <v>22</v>
      </c>
      <c r="O12" s="6" t="s">
        <v>24</v>
      </c>
    </row>
    <row r="13" spans="1:15" s="1" customFormat="1" ht="12.75">
      <c r="A13" s="10" t="s">
        <v>2</v>
      </c>
      <c r="C13" s="10" t="s">
        <v>2</v>
      </c>
      <c r="E13" s="7" t="s">
        <v>3</v>
      </c>
      <c r="G13" s="7" t="s">
        <v>16</v>
      </c>
      <c r="H13" s="19"/>
      <c r="I13" s="10" t="s">
        <v>2</v>
      </c>
      <c r="K13" s="10" t="s">
        <v>2</v>
      </c>
      <c r="M13" s="7" t="s">
        <v>3</v>
      </c>
      <c r="O13" s="7" t="s">
        <v>16</v>
      </c>
    </row>
    <row r="15" spans="1:15" ht="12.75">
      <c r="A15" s="8">
        <v>140</v>
      </c>
      <c r="C15" s="8">
        <v>115</v>
      </c>
      <c r="E15" s="5">
        <v>3.17177182296291E-08</v>
      </c>
      <c r="G15" s="5">
        <v>616260.8592650131</v>
      </c>
      <c r="I15" s="8">
        <v>110</v>
      </c>
      <c r="K15" s="8">
        <v>135</v>
      </c>
      <c r="M15" s="5">
        <v>221438270.2867043</v>
      </c>
      <c r="O15" s="5">
        <v>0</v>
      </c>
    </row>
    <row r="16" spans="1:15" ht="12.75">
      <c r="A16" s="8">
        <v>155.926255</v>
      </c>
      <c r="C16" s="8">
        <v>130.926255</v>
      </c>
      <c r="E16" s="5">
        <v>9814727.591173742</v>
      </c>
      <c r="G16" s="5">
        <v>737066.7098480368</v>
      </c>
      <c r="I16" s="8">
        <v>120</v>
      </c>
      <c r="K16" s="8">
        <v>145</v>
      </c>
      <c r="M16" s="5">
        <v>222296719.2867043</v>
      </c>
      <c r="O16" s="5">
        <v>85844.9</v>
      </c>
    </row>
    <row r="17" spans="1:15" ht="12.75">
      <c r="A17" s="8">
        <v>200</v>
      </c>
      <c r="C17" s="8">
        <v>175</v>
      </c>
      <c r="E17" s="5">
        <v>42300017.809005104</v>
      </c>
      <c r="G17" s="5">
        <v>744741.7297603665</v>
      </c>
      <c r="I17" s="8">
        <v>706.999998</v>
      </c>
      <c r="K17" s="8">
        <v>731.999998</v>
      </c>
      <c r="M17" s="5">
        <v>273890843.2867043</v>
      </c>
      <c r="O17" s="5">
        <v>87894.58973728992</v>
      </c>
    </row>
    <row r="18" spans="1:7" ht="12.75">
      <c r="A18" s="8">
        <v>313.2088899</v>
      </c>
      <c r="C18" s="8">
        <v>288.2088899</v>
      </c>
      <c r="E18" s="5">
        <v>126611402.29738197</v>
      </c>
      <c r="G18" s="5">
        <v>744741.7297603665</v>
      </c>
    </row>
    <row r="19" spans="1:7" ht="12.75">
      <c r="A19" s="8">
        <v>313.208891</v>
      </c>
      <c r="C19" s="8">
        <v>288.208891</v>
      </c>
      <c r="E19" s="5">
        <v>126611403.11659789</v>
      </c>
      <c r="G19" s="5">
        <v>290675.82635539974</v>
      </c>
    </row>
    <row r="20" spans="1:7" ht="12.75">
      <c r="A20" s="8">
        <v>392</v>
      </c>
      <c r="C20" s="8">
        <v>367</v>
      </c>
      <c r="E20" s="5">
        <v>149514073.83463126</v>
      </c>
      <c r="G20" s="5">
        <v>455715.23246648564</v>
      </c>
    </row>
    <row r="21" spans="1:7" ht="12.75">
      <c r="A21" s="8">
        <v>506.894754</v>
      </c>
      <c r="C21" s="8">
        <v>481.894754</v>
      </c>
      <c r="E21" s="5">
        <v>201873363.36292094</v>
      </c>
      <c r="G21" s="5">
        <v>293520.2766064392</v>
      </c>
    </row>
    <row r="22" spans="1:7" ht="12.75">
      <c r="A22" s="8">
        <v>575.439495</v>
      </c>
      <c r="C22" s="8">
        <v>550.439495</v>
      </c>
      <c r="E22" s="5">
        <v>221992634.70115766</v>
      </c>
      <c r="G22" s="5">
        <v>285845.2566941095</v>
      </c>
    </row>
    <row r="23" spans="1:7" ht="12.75">
      <c r="A23" s="8">
        <v>909.592689</v>
      </c>
      <c r="C23" s="8">
        <v>884.592689</v>
      </c>
      <c r="E23" s="5">
        <v>317508740.21524423</v>
      </c>
      <c r="G23" s="5">
        <v>120805.8505830236</v>
      </c>
    </row>
    <row r="24" spans="1:7" ht="12.75">
      <c r="A24" s="8">
        <v>1597.68137</v>
      </c>
      <c r="C24" s="8">
        <v>1572.68137</v>
      </c>
      <c r="E24" s="5">
        <v>400633878.6</v>
      </c>
      <c r="G24" s="5">
        <v>0</v>
      </c>
    </row>
    <row r="25" spans="1:7" ht="12.75">
      <c r="A25" s="8">
        <v>1790.73088</v>
      </c>
      <c r="C25" s="8">
        <v>1765.73088</v>
      </c>
      <c r="E25" s="5">
        <v>400633878.6</v>
      </c>
      <c r="G25" s="5">
        <v>147704.852240559</v>
      </c>
    </row>
    <row r="26" spans="1:7" ht="12.75">
      <c r="A26" s="8">
        <v>1800</v>
      </c>
      <c r="C26" s="8">
        <v>1775</v>
      </c>
      <c r="E26" s="5">
        <v>402002972.6</v>
      </c>
      <c r="G26" s="5">
        <v>0</v>
      </c>
    </row>
  </sheetData>
  <mergeCells count="1">
    <mergeCell ref="G4:I4"/>
  </mergeCells>
  <printOptions horizont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8" customWidth="1"/>
    <col min="2" max="2" width="3.7109375" style="0" customWidth="1"/>
    <col min="3" max="3" width="15.7109375" style="5" customWidth="1"/>
    <col min="5" max="5" width="15.7109375" style="0" customWidth="1"/>
    <col min="6" max="6" width="3.7109375" style="0" customWidth="1"/>
    <col min="7" max="7" width="15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8" customWidth="1"/>
    <col min="12" max="12" width="3.7109375" style="0" customWidth="1"/>
    <col min="13" max="13" width="15.7109375" style="8" customWidth="1"/>
    <col min="14" max="14" width="3.7109375" style="0" customWidth="1"/>
    <col min="15" max="15" width="15.7109375" style="5" customWidth="1"/>
    <col min="16" max="16" width="3.7109375" style="0" customWidth="1"/>
    <col min="17" max="17" width="15.7109375" style="5" customWidth="1"/>
    <col min="19" max="19" width="15.7109375" style="0" customWidth="1"/>
    <col min="20" max="20" width="3.7109375" style="0" customWidth="1"/>
    <col min="21" max="21" width="15.7109375" style="0" customWidth="1"/>
    <col min="22" max="22" width="3.7109375" style="0" customWidth="1"/>
    <col min="23" max="23" width="15.7109375" style="0" customWidth="1"/>
    <col min="24" max="24" width="3.7109375" style="0" customWidth="1"/>
    <col min="25" max="25" width="15.7109375" style="8" customWidth="1"/>
    <col min="26" max="26" width="3.7109375" style="0" customWidth="1"/>
    <col min="27" max="27" width="15.7109375" style="8" customWidth="1"/>
    <col min="28" max="28" width="3.7109375" style="0" customWidth="1"/>
    <col min="29" max="29" width="15.7109375" style="5" customWidth="1"/>
    <col min="30" max="30" width="3.7109375" style="0" customWidth="1"/>
    <col min="31" max="31" width="15.7109375" style="5" customWidth="1"/>
  </cols>
  <sheetData>
    <row r="1" ht="15.75">
      <c r="P1" s="2" t="s">
        <v>44</v>
      </c>
    </row>
    <row r="3" spans="15:17" ht="12.75">
      <c r="O3" s="6"/>
      <c r="P3" s="1" t="str">
        <f>FileName</f>
        <v>D:\Neoterics\Syngas Report\TE0409b_bh.bkp</v>
      </c>
      <c r="Q3" s="6"/>
    </row>
    <row r="4" spans="15:17" ht="12.75">
      <c r="O4" s="30">
        <f>DateTime</f>
        <v>38250.5981712963</v>
      </c>
      <c r="P4" s="30"/>
      <c r="Q4" s="30"/>
    </row>
    <row r="6" spans="1:31" ht="12.75">
      <c r="A6" s="16"/>
      <c r="B6" s="15" t="s">
        <v>36</v>
      </c>
      <c r="C6" s="17"/>
      <c r="E6" s="14"/>
      <c r="F6" s="14"/>
      <c r="G6" s="14"/>
      <c r="H6" s="14"/>
      <c r="I6" s="14"/>
      <c r="J6" s="14"/>
      <c r="K6" s="25" t="s">
        <v>39</v>
      </c>
      <c r="L6" s="14"/>
      <c r="M6" s="16"/>
      <c r="N6" s="14"/>
      <c r="O6" s="17"/>
      <c r="P6" s="14"/>
      <c r="Q6" s="17"/>
      <c r="S6" s="14"/>
      <c r="T6" s="14"/>
      <c r="U6" s="14"/>
      <c r="V6" s="14"/>
      <c r="W6" s="14"/>
      <c r="X6" s="14"/>
      <c r="Y6" s="25" t="s">
        <v>43</v>
      </c>
      <c r="Z6" s="14"/>
      <c r="AA6" s="16"/>
      <c r="AB6" s="14"/>
      <c r="AC6" s="17"/>
      <c r="AD6" s="14"/>
      <c r="AE6" s="17"/>
    </row>
    <row r="7" spans="1:31" s="1" customFormat="1" ht="12.75">
      <c r="A7" s="9" t="s">
        <v>34</v>
      </c>
      <c r="C7" s="6" t="s">
        <v>21</v>
      </c>
      <c r="K7" s="9" t="s">
        <v>20</v>
      </c>
      <c r="M7" s="9" t="s">
        <v>20</v>
      </c>
      <c r="O7" s="6" t="s">
        <v>40</v>
      </c>
      <c r="Q7" s="6" t="s">
        <v>40</v>
      </c>
      <c r="Y7" s="9" t="s">
        <v>20</v>
      </c>
      <c r="AA7" s="9" t="s">
        <v>20</v>
      </c>
      <c r="AC7" s="6" t="s">
        <v>40</v>
      </c>
      <c r="AE7" s="6" t="s">
        <v>40</v>
      </c>
    </row>
    <row r="8" spans="1:31" s="1" customFormat="1" ht="12.75">
      <c r="A8" s="9" t="s">
        <v>35</v>
      </c>
      <c r="C8" s="6" t="s">
        <v>22</v>
      </c>
      <c r="E8" s="1" t="s">
        <v>10</v>
      </c>
      <c r="G8" s="1" t="s">
        <v>5</v>
      </c>
      <c r="I8" s="1" t="s">
        <v>5</v>
      </c>
      <c r="K8" s="9" t="s">
        <v>37</v>
      </c>
      <c r="M8" s="9" t="s">
        <v>38</v>
      </c>
      <c r="O8" s="6" t="s">
        <v>41</v>
      </c>
      <c r="Q8" s="6" t="s">
        <v>42</v>
      </c>
      <c r="S8" s="1" t="s">
        <v>10</v>
      </c>
      <c r="U8" s="1" t="s">
        <v>5</v>
      </c>
      <c r="W8" s="1" t="s">
        <v>5</v>
      </c>
      <c r="Y8" s="9" t="s">
        <v>37</v>
      </c>
      <c r="AA8" s="9" t="s">
        <v>38</v>
      </c>
      <c r="AC8" s="6" t="s">
        <v>41</v>
      </c>
      <c r="AE8" s="6" t="s">
        <v>42</v>
      </c>
    </row>
    <row r="9" spans="1:31" s="1" customFormat="1" ht="12.75">
      <c r="A9" s="10" t="s">
        <v>2</v>
      </c>
      <c r="C9" s="7" t="s">
        <v>3</v>
      </c>
      <c r="E9" s="3" t="s">
        <v>11</v>
      </c>
      <c r="G9" s="3" t="s">
        <v>14</v>
      </c>
      <c r="I9" s="3" t="s">
        <v>15</v>
      </c>
      <c r="K9" s="10" t="s">
        <v>2</v>
      </c>
      <c r="M9" s="10" t="s">
        <v>2</v>
      </c>
      <c r="O9" s="7" t="s">
        <v>3</v>
      </c>
      <c r="Q9" s="7" t="s">
        <v>3</v>
      </c>
      <c r="S9" s="3" t="s">
        <v>11</v>
      </c>
      <c r="U9" s="3" t="s">
        <v>14</v>
      </c>
      <c r="W9" s="3" t="s">
        <v>15</v>
      </c>
      <c r="Y9" s="10" t="s">
        <v>2</v>
      </c>
      <c r="AA9" s="10" t="s">
        <v>2</v>
      </c>
      <c r="AC9" s="7" t="s">
        <v>3</v>
      </c>
      <c r="AE9" s="7" t="s">
        <v>3</v>
      </c>
    </row>
    <row r="11" spans="1:31" ht="12.75">
      <c r="A11" s="8">
        <v>115</v>
      </c>
      <c r="C11" s="5">
        <v>221438270.28670427</v>
      </c>
      <c r="E11" s="1" t="s">
        <v>31</v>
      </c>
      <c r="G11" s="1">
        <v>432</v>
      </c>
      <c r="I11" s="1">
        <v>433</v>
      </c>
      <c r="K11" s="8">
        <v>1772.6813</v>
      </c>
      <c r="M11" s="8">
        <v>225</v>
      </c>
      <c r="O11" s="5">
        <v>-128112129.31329572</v>
      </c>
      <c r="Q11" s="5">
        <v>-375430569.3132957</v>
      </c>
      <c r="S11" t="s">
        <v>46</v>
      </c>
      <c r="U11">
        <v>728</v>
      </c>
      <c r="W11">
        <v>729</v>
      </c>
      <c r="Y11" s="8">
        <v>85</v>
      </c>
      <c r="AA11" s="8">
        <v>105.000005</v>
      </c>
      <c r="AC11" s="5">
        <v>221438270.28670427</v>
      </c>
      <c r="AE11" s="5">
        <v>220810952.28670427</v>
      </c>
    </row>
    <row r="12" spans="1:31" ht="12.75">
      <c r="A12" s="8">
        <v>130.926255</v>
      </c>
      <c r="C12" s="5">
        <v>211623542.69553056</v>
      </c>
      <c r="S12" t="s">
        <v>45</v>
      </c>
      <c r="U12">
        <v>415</v>
      </c>
      <c r="W12">
        <v>416</v>
      </c>
      <c r="Y12" s="8">
        <v>115</v>
      </c>
      <c r="AA12" s="8">
        <v>175</v>
      </c>
      <c r="AC12" s="5">
        <v>220810952.28670427</v>
      </c>
      <c r="AE12" s="5">
        <v>114069095.28670427</v>
      </c>
    </row>
    <row r="13" spans="1:31" ht="12.75">
      <c r="A13" s="8">
        <v>135</v>
      </c>
      <c r="C13" s="5">
        <v>208620920.87162066</v>
      </c>
      <c r="S13" t="s">
        <v>32</v>
      </c>
      <c r="U13">
        <v>640</v>
      </c>
      <c r="W13">
        <v>641</v>
      </c>
      <c r="Y13" s="8">
        <v>224.874188</v>
      </c>
      <c r="AA13" s="8">
        <v>571.440307</v>
      </c>
      <c r="AC13" s="5">
        <v>114069095.28670427</v>
      </c>
      <c r="AE13" s="5">
        <v>-19986734.713295728</v>
      </c>
    </row>
    <row r="14" spans="1:31" ht="12.75">
      <c r="A14" s="8">
        <v>145</v>
      </c>
      <c r="C14" s="5">
        <v>202108702.7731403</v>
      </c>
      <c r="S14" t="s">
        <v>48</v>
      </c>
      <c r="U14">
        <v>606</v>
      </c>
      <c r="W14">
        <v>607</v>
      </c>
      <c r="Y14" s="8">
        <v>599.432646</v>
      </c>
      <c r="AA14" s="8">
        <v>1025</v>
      </c>
      <c r="AC14" s="5">
        <v>-19986734.713295728</v>
      </c>
      <c r="AE14" s="5">
        <v>-128342414.71329573</v>
      </c>
    </row>
    <row r="15" spans="1:31" ht="12.75">
      <c r="A15" s="8">
        <v>175</v>
      </c>
      <c r="C15" s="5">
        <v>182633539.1698179</v>
      </c>
      <c r="S15" t="s">
        <v>33</v>
      </c>
      <c r="U15">
        <v>642</v>
      </c>
      <c r="W15">
        <v>643</v>
      </c>
      <c r="Y15" s="8">
        <v>570.439495</v>
      </c>
      <c r="AA15" s="8">
        <v>570.4394960999999</v>
      </c>
      <c r="AC15" s="5">
        <v>-128342414.71329573</v>
      </c>
      <c r="AE15" s="5">
        <v>-332953814.7132957</v>
      </c>
    </row>
    <row r="16" spans="1:31" ht="12.75">
      <c r="A16" s="8">
        <v>288.2088899</v>
      </c>
      <c r="C16" s="5">
        <v>108272603.61381555</v>
      </c>
      <c r="S16" t="s">
        <v>47</v>
      </c>
      <c r="U16">
        <v>630</v>
      </c>
      <c r="W16">
        <v>631</v>
      </c>
      <c r="Y16" s="8">
        <v>99.129657</v>
      </c>
      <c r="AA16" s="8">
        <v>222.127991</v>
      </c>
      <c r="AC16" s="5">
        <v>-332953814.7132957</v>
      </c>
      <c r="AE16" s="5">
        <v>-376057894.7132957</v>
      </c>
    </row>
    <row r="17" spans="1:3" ht="12.75">
      <c r="A17" s="8">
        <v>288.208891</v>
      </c>
      <c r="C17" s="5">
        <v>108272602.89128369</v>
      </c>
    </row>
    <row r="18" spans="1:3" ht="12.75">
      <c r="A18" s="8">
        <v>367</v>
      </c>
      <c r="C18" s="5">
        <v>92295244.3737514</v>
      </c>
    </row>
    <row r="19" spans="1:3" ht="12.75">
      <c r="A19" s="8">
        <v>481.894754</v>
      </c>
      <c r="C19" s="5">
        <v>50034582.11125857</v>
      </c>
    </row>
    <row r="20" spans="1:3" ht="12.75">
      <c r="A20" s="8">
        <v>550.439495</v>
      </c>
      <c r="C20" s="5">
        <v>35940022.66186565</v>
      </c>
    </row>
    <row r="21" spans="1:3" ht="12.75">
      <c r="A21" s="8">
        <v>731.999998</v>
      </c>
      <c r="C21" s="5">
        <v>0</v>
      </c>
    </row>
    <row r="22" spans="1:3" ht="12.75">
      <c r="A22" s="8">
        <v>884.592689</v>
      </c>
      <c r="C22" s="5">
        <v>-43617896.92853993</v>
      </c>
    </row>
    <row r="23" spans="1:3" ht="12.75">
      <c r="A23" s="8">
        <v>1572.68137</v>
      </c>
      <c r="C23" s="5">
        <v>-126743035.31329572</v>
      </c>
    </row>
    <row r="24" spans="1:3" ht="12.75">
      <c r="A24" s="8">
        <v>1765.73088</v>
      </c>
      <c r="C24" s="5">
        <v>-126743035.31329572</v>
      </c>
    </row>
    <row r="25" spans="1:3" ht="12.75">
      <c r="A25" s="8">
        <v>1775</v>
      </c>
      <c r="C25" s="5">
        <v>-128112129.31329572</v>
      </c>
    </row>
  </sheetData>
  <mergeCells count="1">
    <mergeCell ref="O4:Q4"/>
  </mergeCells>
  <printOptions horizontalCentered="1"/>
  <pageMargins left="0.75" right="0.75" top="1" bottom="1" header="0.5" footer="0.5"/>
  <pageSetup fitToHeight="1" fitToWidth="1" horizontalDpi="600" verticalDpi="600" orientation="landscape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1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8515625" style="0" bestFit="1" customWidth="1"/>
  </cols>
  <sheetData>
    <row r="1" spans="1:2" ht="12.75">
      <c r="A1" t="s">
        <v>9</v>
      </c>
      <c r="B1" s="4" t="s">
        <v>52</v>
      </c>
    </row>
    <row r="3" spans="1:2" ht="12.75">
      <c r="A3" t="s">
        <v>17</v>
      </c>
      <c r="B3" t="s">
        <v>2</v>
      </c>
    </row>
    <row r="4" spans="1:2" ht="12.75">
      <c r="A4" t="s">
        <v>18</v>
      </c>
      <c r="B4" t="s">
        <v>3</v>
      </c>
    </row>
    <row r="5" spans="1:2" ht="12.75">
      <c r="A5" t="s">
        <v>19</v>
      </c>
      <c r="B5" t="s">
        <v>16</v>
      </c>
    </row>
    <row r="7" spans="1:2" ht="15.75">
      <c r="A7" s="28" t="s">
        <v>51</v>
      </c>
      <c r="B7">
        <v>50</v>
      </c>
    </row>
    <row r="14" ht="12.75">
      <c r="B14" s="4"/>
    </row>
    <row r="16" ht="12.75">
      <c r="B16" s="4"/>
    </row>
    <row r="17" ht="12.75">
      <c r="B1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Eggeman</dc:creator>
  <cp:keywords/>
  <dc:description/>
  <cp:lastModifiedBy>John Jechura</cp:lastModifiedBy>
  <cp:lastPrinted>2004-09-09T16:20:01Z</cp:lastPrinted>
  <dcterms:created xsi:type="dcterms:W3CDTF">2004-07-22T16:03:28Z</dcterms:created>
  <dcterms:modified xsi:type="dcterms:W3CDTF">2006-04-19T00:32:51Z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-1470686983</vt:i4>
  </property>
  <property fmtid="{D5CDD505-2E9C-101B-9397-08002B2CF9AE}" pid="3" name="_EmailSubject">
    <vt:lpwstr>pinch files</vt:lpwstr>
  </property>
  <property fmtid="{D5CDD505-2E9C-101B-9397-08002B2CF9AE}" pid="4" name="_AuthorEmail">
    <vt:lpwstr>time@frii.com</vt:lpwstr>
  </property>
  <property fmtid="{D5CDD505-2E9C-101B-9397-08002B2CF9AE}" pid="5" name="_AuthorEmailDisplayName">
    <vt:lpwstr>Tim Eggeman</vt:lpwstr>
  </property>
  <property fmtid="{D5CDD505-2E9C-101B-9397-08002B2CF9AE}" pid="6" name="_ReviewingToolsShownOnce">
    <vt:lpwstr/>
  </property>
</Properties>
</file>