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1440" windowWidth="12120" windowHeight="9120" firstSheet="8" activeTab="9"/>
  </bookViews>
  <sheets>
    <sheet name="Process-Hot" sheetId="1" r:id="rId1"/>
    <sheet name="Process-Cold" sheetId="2" r:id="rId2"/>
    <sheet name="Hot Utilities" sheetId="3" r:id="rId3"/>
    <sheet name="Cold Utilities" sheetId="4" r:id="rId4"/>
    <sheet name="Composite Curves - Data" sheetId="5" r:id="rId5"/>
    <sheet name="Composite Curves - Chart" sheetId="6" r:id="rId6"/>
    <sheet name="Shifted Composite Curves" sheetId="7" r:id="rId7"/>
    <sheet name="Grand Composite Curves - Data" sheetId="8" r:id="rId8"/>
    <sheet name="Grand Composite Curves - Chart" sheetId="9" r:id="rId9"/>
    <sheet name="Set-Up" sheetId="10" r:id="rId10"/>
  </sheets>
  <definedNames>
    <definedName name="ColdProcessAnchor">'Process-Cold'!$A$9</definedName>
    <definedName name="ColdUtilitiesAnchor">'Cold Utilities'!$A$9</definedName>
    <definedName name="CompositeAnchor">'Composite Curves - Data'!$A$15</definedName>
    <definedName name="CPUnits">'Set-Up'!$B$5</definedName>
    <definedName name="DateTime">'Process-Hot'!$E$4</definedName>
    <definedName name="DeltaTmin">'Set-Up'!$B$7</definedName>
    <definedName name="EnthalpyUnits">'Set-Up'!$B$4</definedName>
    <definedName name="FileName">'Process-Hot'!$F$3</definedName>
    <definedName name="GrandCompositeAnchor">'Grand Composite Curves - Data'!$A$11</definedName>
    <definedName name="HotProcessAnchor">'Process-Hot'!$A$9</definedName>
    <definedName name="HotUtilitiesAnchor">'Hot Utilities'!$A$9</definedName>
    <definedName name="SimulationFile">'Set-Up'!$B$1</definedName>
    <definedName name="TempUnits">'Set-Up'!$B$3</definedName>
  </definedNames>
  <calcPr fullCalcOnLoad="1"/>
</workbook>
</file>

<file path=xl/sharedStrings.xml><?xml version="1.0" encoding="utf-8"?>
<sst xmlns="http://schemas.openxmlformats.org/spreadsheetml/2006/main" count="156" uniqueCount="54">
  <si>
    <t>Duty,</t>
  </si>
  <si>
    <t>Tin,</t>
  </si>
  <si>
    <t>F</t>
  </si>
  <si>
    <t>Btu/hr</t>
  </si>
  <si>
    <t>Tout,</t>
  </si>
  <si>
    <t>Stream</t>
  </si>
  <si>
    <t>CP</t>
  </si>
  <si>
    <t>Table 1 - Hot Process Streams</t>
  </si>
  <si>
    <t>Table 2 - Cold Process Streams</t>
  </si>
  <si>
    <t>File Name:</t>
  </si>
  <si>
    <t>Utility</t>
  </si>
  <si>
    <t>Name</t>
  </si>
  <si>
    <t>Table 4 - Cold Utilities</t>
  </si>
  <si>
    <t>Table 3 - Hot Utilities</t>
  </si>
  <si>
    <t>In</t>
  </si>
  <si>
    <t>Out</t>
  </si>
  <si>
    <t>Btu/(hr F)</t>
  </si>
  <si>
    <t>Temperature Units:</t>
  </si>
  <si>
    <t>Enthalpy Units:</t>
  </si>
  <si>
    <t>CP Units:</t>
  </si>
  <si>
    <t>Shifted</t>
  </si>
  <si>
    <t>Heat</t>
  </si>
  <si>
    <t>Flow,</t>
  </si>
  <si>
    <t>Temp,</t>
  </si>
  <si>
    <t>Sum CP,</t>
  </si>
  <si>
    <t>Hot Composite</t>
  </si>
  <si>
    <t>Cold Composite</t>
  </si>
  <si>
    <t>Temperature,</t>
  </si>
  <si>
    <t>Upper Pinch Temperature, F =</t>
  </si>
  <si>
    <t>Lower Pinch Temperature, F =</t>
  </si>
  <si>
    <t>Table 5 - Process Composite Curves</t>
  </si>
  <si>
    <t>Fired Heater</t>
  </si>
  <si>
    <t>BFW Preheat</t>
  </si>
  <si>
    <t>Steam Generation</t>
  </si>
  <si>
    <t>Temperature</t>
  </si>
  <si>
    <t>Interval,</t>
  </si>
  <si>
    <t>Process</t>
  </si>
  <si>
    <t>Temp In,</t>
  </si>
  <si>
    <t>Temp Out,</t>
  </si>
  <si>
    <t>Hot Utilities</t>
  </si>
  <si>
    <t>Heat Flow</t>
  </si>
  <si>
    <t>In,</t>
  </si>
  <si>
    <t>Out,</t>
  </si>
  <si>
    <t>Cold Utilities</t>
  </si>
  <si>
    <t>Table 6 - Grand Composite Curves</t>
  </si>
  <si>
    <t>Air Cooler</t>
  </si>
  <si>
    <t>Cooling Water</t>
  </si>
  <si>
    <t>Degasifier Preheat</t>
  </si>
  <si>
    <t>Steam Superheater</t>
  </si>
  <si>
    <r>
      <t xml:space="preserve">Utility </t>
    </r>
    <r>
      <rPr>
        <sz val="10"/>
        <rFont val="Symbol"/>
        <family val="1"/>
      </rPr>
      <t>DT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,</t>
    </r>
  </si>
  <si>
    <r>
      <t xml:space="preserve">Process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, F =</t>
    </r>
  </si>
  <si>
    <r>
      <t xml:space="preserve">Process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min</t>
    </r>
  </si>
  <si>
    <t>d:/0Aspen/tim/mr0409m_bh.bkp</t>
  </si>
  <si>
    <t>d:/0Aspen/tim/ps0409a_bh.bkp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</si>
</sst>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[$-409]h:mm:ss\ AM/PM"/>
    <numFmt numFmtId="166" formatCode="[$-409]dddd\,\ mmmm\ dd\,\ yyyy"/>
    <numFmt numFmtId="167" formatCode="0.0"/>
    <numFmt numFmtId="168" formatCode="[$-409]m/d/yy\ h:mm\ AM/PM;@"/>
    <numFmt numFmtId="169" formatCode="0.000"/>
  </numFmts>
  <fonts count="5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7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1a - Process Composite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05"/>
          <c:w val="0.8937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v>Hot Process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Data'!$E$15:$E$28</c:f>
              <c:numCache>
                <c:ptCount val="14"/>
                <c:pt idx="0">
                  <c:v>-1.3969838619232178E-08</c:v>
                </c:pt>
                <c:pt idx="1">
                  <c:v>46119757.432267405</c:v>
                </c:pt>
                <c:pt idx="2">
                  <c:v>123752329.42141032</c:v>
                </c:pt>
                <c:pt idx="3">
                  <c:v>154330958.9536111</c:v>
                </c:pt>
                <c:pt idx="4">
                  <c:v>154330959.93686098</c:v>
                </c:pt>
                <c:pt idx="5">
                  <c:v>171766921.95224378</c:v>
                </c:pt>
                <c:pt idx="6">
                  <c:v>201327042.42210314</c:v>
                </c:pt>
                <c:pt idx="7">
                  <c:v>238564855.5199271</c:v>
                </c:pt>
                <c:pt idx="8">
                  <c:v>264309424.08532166</c:v>
                </c:pt>
                <c:pt idx="9">
                  <c:v>334448851.39719176</c:v>
                </c:pt>
                <c:pt idx="10">
                  <c:v>510408821.2597189</c:v>
                </c:pt>
                <c:pt idx="11">
                  <c:v>544033830.9</c:v>
                </c:pt>
                <c:pt idx="12">
                  <c:v>544033830.9</c:v>
                </c:pt>
                <c:pt idx="13">
                  <c:v>545403816.9</c:v>
                </c:pt>
              </c:numCache>
            </c:numRef>
          </c:xVal>
          <c:yVal>
            <c:numRef>
              <c:f>'Composite Curves - Data'!$A$15:$A$28</c:f>
              <c:numCache>
                <c:ptCount val="14"/>
                <c:pt idx="0">
                  <c:v>140</c:v>
                </c:pt>
                <c:pt idx="1">
                  <c:v>200</c:v>
                </c:pt>
                <c:pt idx="2">
                  <c:v>300</c:v>
                </c:pt>
                <c:pt idx="3">
                  <c:v>334.2095069</c:v>
                </c:pt>
                <c:pt idx="4">
                  <c:v>334.209508</c:v>
                </c:pt>
                <c:pt idx="5">
                  <c:v>392</c:v>
                </c:pt>
                <c:pt idx="6">
                  <c:v>453.380373</c:v>
                </c:pt>
                <c:pt idx="7">
                  <c:v>575.439495</c:v>
                </c:pt>
                <c:pt idx="8">
                  <c:v>661.999999</c:v>
                </c:pt>
                <c:pt idx="9">
                  <c:v>806.564142</c:v>
                </c:pt>
                <c:pt idx="10">
                  <c:v>1382.91643</c:v>
                </c:pt>
                <c:pt idx="11">
                  <c:v>1562</c:v>
                </c:pt>
                <c:pt idx="12">
                  <c:v>1790.72487</c:v>
                </c:pt>
                <c:pt idx="13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v>Cold Process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Data'!$M$15:$M$17</c:f>
              <c:numCache>
                <c:ptCount val="3"/>
                <c:pt idx="0">
                  <c:v>262421013.81217706</c:v>
                </c:pt>
                <c:pt idx="1">
                  <c:v>263191447.81217706</c:v>
                </c:pt>
                <c:pt idx="2">
                  <c:v>310401389.8121771</c:v>
                </c:pt>
              </c:numCache>
            </c:numRef>
          </c:xVal>
          <c:yVal>
            <c:numRef>
              <c:f>'Composite Curves - Data'!$I$15:$I$17</c:f>
              <c:numCache>
                <c:ptCount val="3"/>
                <c:pt idx="0">
                  <c:v>110</c:v>
                </c:pt>
                <c:pt idx="1">
                  <c:v>120</c:v>
                </c:pt>
                <c:pt idx="2">
                  <c:v>706.999998</c:v>
                </c:pt>
              </c:numCache>
            </c:numRef>
          </c:yVal>
          <c:smooth val="0"/>
        </c:ser>
        <c:axId val="21776375"/>
        <c:axId val="33293824"/>
      </c:scatterChart>
      <c:valAx>
        <c:axId val="2177637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Heat Flow, 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crossAx val="33293824"/>
        <c:crosses val="autoZero"/>
        <c:crossBetween val="midCat"/>
        <c:dispUnits/>
      </c:valAx>
      <c:valAx>
        <c:axId val="33293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1776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12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1b - Shifted Process Composite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05"/>
          <c:w val="0.8937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v>Hot Process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Data'!$E$15:$E$28</c:f>
              <c:numCache>
                <c:ptCount val="14"/>
                <c:pt idx="0">
                  <c:v>-1.3969838619232178E-08</c:v>
                </c:pt>
                <c:pt idx="1">
                  <c:v>46119757.432267405</c:v>
                </c:pt>
                <c:pt idx="2">
                  <c:v>123752329.42141032</c:v>
                </c:pt>
                <c:pt idx="3">
                  <c:v>154330958.9536111</c:v>
                </c:pt>
                <c:pt idx="4">
                  <c:v>154330959.93686098</c:v>
                </c:pt>
                <c:pt idx="5">
                  <c:v>171766921.95224378</c:v>
                </c:pt>
                <c:pt idx="6">
                  <c:v>201327042.42210314</c:v>
                </c:pt>
                <c:pt idx="7">
                  <c:v>238564855.5199271</c:v>
                </c:pt>
                <c:pt idx="8">
                  <c:v>264309424.08532166</c:v>
                </c:pt>
                <c:pt idx="9">
                  <c:v>334448851.39719176</c:v>
                </c:pt>
                <c:pt idx="10">
                  <c:v>510408821.2597189</c:v>
                </c:pt>
                <c:pt idx="11">
                  <c:v>544033830.9</c:v>
                </c:pt>
                <c:pt idx="12">
                  <c:v>544033830.9</c:v>
                </c:pt>
                <c:pt idx="13">
                  <c:v>545403816.9</c:v>
                </c:pt>
              </c:numCache>
            </c:numRef>
          </c:xVal>
          <c:yVal>
            <c:numRef>
              <c:f>'Composite Curves - Data'!$C$15:$C$28</c:f>
              <c:numCache>
                <c:ptCount val="14"/>
                <c:pt idx="0">
                  <c:v>115</c:v>
                </c:pt>
                <c:pt idx="1">
                  <c:v>175</c:v>
                </c:pt>
                <c:pt idx="2">
                  <c:v>275</c:v>
                </c:pt>
                <c:pt idx="3">
                  <c:v>309.2095069</c:v>
                </c:pt>
                <c:pt idx="4">
                  <c:v>309.209508</c:v>
                </c:pt>
                <c:pt idx="5">
                  <c:v>367</c:v>
                </c:pt>
                <c:pt idx="6">
                  <c:v>428.380373</c:v>
                </c:pt>
                <c:pt idx="7">
                  <c:v>550.439495</c:v>
                </c:pt>
                <c:pt idx="8">
                  <c:v>636.999999</c:v>
                </c:pt>
                <c:pt idx="9">
                  <c:v>781.564142</c:v>
                </c:pt>
                <c:pt idx="10">
                  <c:v>1357.91643</c:v>
                </c:pt>
                <c:pt idx="11">
                  <c:v>1537</c:v>
                </c:pt>
                <c:pt idx="12">
                  <c:v>1765.72487</c:v>
                </c:pt>
                <c:pt idx="13">
                  <c:v>1775</c:v>
                </c:pt>
              </c:numCache>
            </c:numRef>
          </c:yVal>
          <c:smooth val="0"/>
        </c:ser>
        <c:ser>
          <c:idx val="1"/>
          <c:order val="1"/>
          <c:tx>
            <c:v>Cold Process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Data'!$M$15:$M$17</c:f>
              <c:numCache>
                <c:ptCount val="3"/>
                <c:pt idx="0">
                  <c:v>262421013.81217706</c:v>
                </c:pt>
                <c:pt idx="1">
                  <c:v>263191447.81217706</c:v>
                </c:pt>
                <c:pt idx="2">
                  <c:v>310401389.8121771</c:v>
                </c:pt>
              </c:numCache>
            </c:numRef>
          </c:xVal>
          <c:yVal>
            <c:numRef>
              <c:f>'Composite Curves - Data'!$K$15:$K$17</c:f>
              <c:numCache>
                <c:ptCount val="3"/>
                <c:pt idx="0">
                  <c:v>135</c:v>
                </c:pt>
                <c:pt idx="1">
                  <c:v>145</c:v>
                </c:pt>
                <c:pt idx="2">
                  <c:v>731.999998</c:v>
                </c:pt>
              </c:numCache>
            </c:numRef>
          </c:yVal>
          <c:smooth val="0"/>
        </c:ser>
        <c:axId val="18699777"/>
        <c:axId val="59254330"/>
      </c:scatterChart>
      <c:valAx>
        <c:axId val="1869977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Heat Flow, 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crossAx val="59254330"/>
        <c:crosses val="autoZero"/>
        <c:crossBetween val="midCat"/>
        <c:dispUnits/>
      </c:valAx>
      <c:valAx>
        <c:axId val="5925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Shifted Temperature,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86997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12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 Grand Composite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"/>
          <c:w val="0.920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v>Process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Composite Curves - Data'!$C$11:$C$27</c:f>
              <c:numCache>
                <c:ptCount val="17"/>
                <c:pt idx="0">
                  <c:v>262421013.81217706</c:v>
                </c:pt>
                <c:pt idx="1">
                  <c:v>247047761.33475462</c:v>
                </c:pt>
                <c:pt idx="2">
                  <c:v>240131569.09604338</c:v>
                </c:pt>
                <c:pt idx="3">
                  <c:v>219484464.25525132</c:v>
                </c:pt>
                <c:pt idx="4">
                  <c:v>149894471.85058057</c:v>
                </c:pt>
                <c:pt idx="5">
                  <c:v>122067169.13626775</c:v>
                </c:pt>
                <c:pt idx="6">
                  <c:v>122067168.24148631</c:v>
                </c:pt>
                <c:pt idx="7">
                  <c:v>109279052.53746149</c:v>
                </c:pt>
                <c:pt idx="8">
                  <c:v>84655497.415373</c:v>
                </c:pt>
                <c:pt idx="9">
                  <c:v>57234386.34450701</c:v>
                </c:pt>
                <c:pt idx="10">
                  <c:v>38451515.202032685</c:v>
                </c:pt>
                <c:pt idx="11">
                  <c:v>0</c:v>
                </c:pt>
                <c:pt idx="12">
                  <c:v>-24047461.58501464</c:v>
                </c:pt>
                <c:pt idx="13">
                  <c:v>-200007431.44754177</c:v>
                </c:pt>
                <c:pt idx="14">
                  <c:v>-233632441.08782285</c:v>
                </c:pt>
                <c:pt idx="15">
                  <c:v>-233632441.08782285</c:v>
                </c:pt>
                <c:pt idx="16">
                  <c:v>-235002427.08782285</c:v>
                </c:pt>
              </c:numCache>
            </c:numRef>
          </c:xVal>
          <c:yVal>
            <c:numRef>
              <c:f>'Grand Composite Curves - Data'!$A$11:$A$27</c:f>
              <c:numCache>
                <c:ptCount val="17"/>
                <c:pt idx="0">
                  <c:v>115</c:v>
                </c:pt>
                <c:pt idx="1">
                  <c:v>135</c:v>
                </c:pt>
                <c:pt idx="2">
                  <c:v>145</c:v>
                </c:pt>
                <c:pt idx="3">
                  <c:v>175</c:v>
                </c:pt>
                <c:pt idx="4">
                  <c:v>275</c:v>
                </c:pt>
                <c:pt idx="5">
                  <c:v>309.2095069</c:v>
                </c:pt>
                <c:pt idx="6">
                  <c:v>309.209508</c:v>
                </c:pt>
                <c:pt idx="7">
                  <c:v>367</c:v>
                </c:pt>
                <c:pt idx="8">
                  <c:v>428.380373</c:v>
                </c:pt>
                <c:pt idx="9">
                  <c:v>550.439495</c:v>
                </c:pt>
                <c:pt idx="10">
                  <c:v>636.999999</c:v>
                </c:pt>
                <c:pt idx="11">
                  <c:v>731.999998</c:v>
                </c:pt>
                <c:pt idx="12">
                  <c:v>781.564142</c:v>
                </c:pt>
                <c:pt idx="13">
                  <c:v>1357.91643</c:v>
                </c:pt>
                <c:pt idx="14">
                  <c:v>1537</c:v>
                </c:pt>
                <c:pt idx="15">
                  <c:v>1765.72487</c:v>
                </c:pt>
                <c:pt idx="16">
                  <c:v>1775</c:v>
                </c:pt>
              </c:numCache>
            </c:numRef>
          </c:yVal>
          <c:smooth val="0"/>
        </c:ser>
        <c:ser>
          <c:idx val="1"/>
          <c:order val="1"/>
          <c:tx>
            <c:v>Fired Heater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-235002427.087823</c:v>
              </c:pt>
              <c:pt idx="1">
                <c:v>-377195557.087823</c:v>
              </c:pt>
            </c:numLit>
          </c:xVal>
          <c:yVal>
            <c:numLit>
              <c:ptCount val="2"/>
              <c:pt idx="0">
                <c:v>1157.71247</c:v>
              </c:pt>
              <c:pt idx="1">
                <c:v>225</c:v>
              </c:pt>
            </c:numLit>
          </c:yVal>
          <c:smooth val="0"/>
        </c:ser>
        <c:ser>
          <c:idx val="2"/>
          <c:order val="2"/>
          <c:tx>
            <c:v>Cooling Water</c:v>
          </c:tx>
          <c:spPr>
            <a:ln w="127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262421013.812177</c:v>
              </c:pt>
              <c:pt idx="1">
                <c:v>261794670.812177</c:v>
              </c:pt>
            </c:numLit>
          </c:xVal>
          <c:yVal>
            <c:numLit>
              <c:ptCount val="2"/>
              <c:pt idx="0">
                <c:v>85</c:v>
              </c:pt>
              <c:pt idx="1">
                <c:v>105.000005</c:v>
              </c:pt>
            </c:numLit>
          </c:yVal>
          <c:smooth val="0"/>
        </c:ser>
        <c:ser>
          <c:idx val="3"/>
          <c:order val="3"/>
          <c:tx>
            <c:v>Air Cooler</c:v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261794670.812177</c:v>
              </c:pt>
              <c:pt idx="1">
                <c:v>112513075.812177</c:v>
              </c:pt>
            </c:numLit>
          </c:xVal>
          <c:yVal>
            <c:numLit>
              <c:ptCount val="2"/>
              <c:pt idx="0">
                <c:v>115</c:v>
              </c:pt>
              <c:pt idx="1">
                <c:v>175</c:v>
              </c:pt>
            </c:numLit>
          </c:yVal>
          <c:smooth val="0"/>
        </c:ser>
        <c:ser>
          <c:idx val="4"/>
          <c:order val="4"/>
          <c:tx>
            <c:v>BFW Preheat</c:v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112513075.812177</c:v>
              </c:pt>
              <c:pt idx="1">
                <c:v>-21334164.1878229</c:v>
              </c:pt>
            </c:numLit>
          </c:xVal>
          <c:yVal>
            <c:numLit>
              <c:ptCount val="2"/>
              <c:pt idx="0">
                <c:v>224.875127</c:v>
              </c:pt>
              <c:pt idx="1">
                <c:v>571.440307</c:v>
              </c:pt>
            </c:numLit>
          </c:yVal>
          <c:smooth val="0"/>
        </c:ser>
        <c:ser>
          <c:idx val="5"/>
          <c:order val="5"/>
          <c:tx>
            <c:v>Steam Superheater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-21334164.1878229</c:v>
              </c:pt>
              <c:pt idx="1">
                <c:v>-129521504.187823</c:v>
              </c:pt>
            </c:numLit>
          </c:xVal>
          <c:yVal>
            <c:numLit>
              <c:ptCount val="2"/>
              <c:pt idx="0">
                <c:v>599.432646</c:v>
              </c:pt>
              <c:pt idx="1">
                <c:v>1025</c:v>
              </c:pt>
            </c:numLit>
          </c:yVal>
          <c:smooth val="0"/>
        </c:ser>
        <c:ser>
          <c:idx val="6"/>
          <c:order val="6"/>
          <c:tx>
            <c:v>Steam Generation</c:v>
          </c:tx>
          <c:spPr>
            <a:ln w="12700">
              <a:solidFill>
                <a:srgbClr val="3333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-129521504.187823</c:v>
              </c:pt>
              <c:pt idx="1">
                <c:v>-333815024.187823</c:v>
              </c:pt>
            </c:numLit>
          </c:xVal>
          <c:yVal>
            <c:numLit>
              <c:ptCount val="2"/>
              <c:pt idx="0">
                <c:v>570.439495</c:v>
              </c:pt>
              <c:pt idx="1">
                <c:v>570.4394961</c:v>
              </c:pt>
            </c:numLit>
          </c:yVal>
          <c:smooth val="0"/>
        </c:ser>
        <c:ser>
          <c:idx val="7"/>
          <c:order val="7"/>
          <c:tx>
            <c:v>Degasifier Preheat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-333815024.187823</c:v>
              </c:pt>
              <c:pt idx="1">
                <c:v>-377821914.187823</c:v>
              </c:pt>
            </c:numLit>
          </c:xVal>
          <c:yVal>
            <c:numLit>
              <c:ptCount val="2"/>
              <c:pt idx="0">
                <c:v>96.346963</c:v>
              </c:pt>
              <c:pt idx="1">
                <c:v>222.127991</c:v>
              </c:pt>
            </c:numLit>
          </c:yVal>
          <c:smooth val="0"/>
        </c:ser>
        <c:axId val="22053611"/>
        <c:axId val="49096276"/>
      </c:scatterChart>
      <c:valAx>
        <c:axId val="220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Heat Flow, 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9096276"/>
        <c:crosses val="autoZero"/>
        <c:crossBetween val="midCat"/>
        <c:dispUnits/>
      </c:valAx>
      <c:valAx>
        <c:axId val="490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Interval,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20536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00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6"/>
  <sheetViews>
    <sheetView zoomScale="75" zoomScaleNormal="75" workbookViewId="0" topLeftCell="A1">
      <selection activeCell="L9" sqref="L9:L16"/>
    </sheetView>
  </sheetViews>
  <sheetFormatPr defaultColWidth="9.140625" defaultRowHeight="12.75"/>
  <cols>
    <col min="1" max="1" width="15.7109375" style="1" customWidth="1"/>
    <col min="2" max="2" width="3.7109375" style="0" customWidth="1"/>
    <col min="3" max="3" width="15.7109375" style="1" customWidth="1"/>
    <col min="4" max="4" width="3.7109375" style="0" customWidth="1"/>
    <col min="5" max="5" width="15.7109375" style="8" customWidth="1"/>
    <col min="6" max="6" width="3.7109375" style="0" customWidth="1"/>
    <col min="7" max="7" width="15.7109375" style="8" customWidth="1"/>
    <col min="8" max="8" width="3.7109375" style="0" customWidth="1"/>
    <col min="9" max="9" width="15.7109375" style="5" customWidth="1"/>
    <col min="10" max="10" width="3.7109375" style="0" customWidth="1"/>
    <col min="11" max="11" width="15.7109375" style="5" customWidth="1"/>
    <col min="12" max="12" width="9.57421875" style="0" bestFit="1" customWidth="1"/>
  </cols>
  <sheetData>
    <row r="1" ht="15.75">
      <c r="F1" s="2" t="s">
        <v>7</v>
      </c>
    </row>
    <row r="2" ht="12.75">
      <c r="F2" s="1"/>
    </row>
    <row r="3" ht="12.75">
      <c r="F3" s="1" t="s">
        <v>52</v>
      </c>
    </row>
    <row r="4" spans="5:7" ht="12.75">
      <c r="E4" s="30">
        <v>38239.42752314815</v>
      </c>
      <c r="F4" s="30"/>
      <c r="G4" s="30"/>
    </row>
    <row r="6" spans="1:11" s="1" customFormat="1" ht="12.75">
      <c r="A6" s="1" t="s">
        <v>5</v>
      </c>
      <c r="C6" s="1" t="s">
        <v>5</v>
      </c>
      <c r="E6" s="9" t="s">
        <v>1</v>
      </c>
      <c r="G6" s="9" t="s">
        <v>4</v>
      </c>
      <c r="I6" s="6" t="s">
        <v>0</v>
      </c>
      <c r="K6" s="6" t="s">
        <v>6</v>
      </c>
    </row>
    <row r="7" spans="1:11" s="1" customFormat="1" ht="12.75">
      <c r="A7" s="3" t="s">
        <v>14</v>
      </c>
      <c r="C7" s="3" t="s">
        <v>15</v>
      </c>
      <c r="E7" s="10" t="s">
        <v>2</v>
      </c>
      <c r="G7" s="10" t="s">
        <v>2</v>
      </c>
      <c r="I7" s="7" t="s">
        <v>3</v>
      </c>
      <c r="K7" s="7" t="s">
        <v>16</v>
      </c>
    </row>
    <row r="9" spans="1:12" ht="12.75">
      <c r="A9" s="1">
        <v>106</v>
      </c>
      <c r="C9" s="1">
        <v>107</v>
      </c>
      <c r="E9" s="8">
        <v>1800</v>
      </c>
      <c r="G9" s="8">
        <v>1790.72487</v>
      </c>
      <c r="I9" s="5">
        <v>-1369986</v>
      </c>
      <c r="K9" s="5">
        <v>147705.31518156634</v>
      </c>
      <c r="L9" s="29"/>
    </row>
    <row r="10" spans="1:12" ht="12.75">
      <c r="A10" s="1">
        <v>231</v>
      </c>
      <c r="C10" s="1">
        <v>300</v>
      </c>
      <c r="E10" s="8">
        <v>1382.91643</v>
      </c>
      <c r="G10" s="8">
        <v>300</v>
      </c>
      <c r="I10" s="5">
        <v>-127283592</v>
      </c>
      <c r="K10" s="5">
        <v>117537.7789770906</v>
      </c>
      <c r="L10" s="29"/>
    </row>
    <row r="11" spans="1:12" ht="12.75">
      <c r="A11" s="1">
        <v>403</v>
      </c>
      <c r="C11" s="1">
        <v>404</v>
      </c>
      <c r="E11" s="8">
        <v>1562</v>
      </c>
      <c r="G11" s="8">
        <v>661.999999</v>
      </c>
      <c r="I11" s="5">
        <v>-168985400</v>
      </c>
      <c r="K11" s="5">
        <v>187761.5553469316</v>
      </c>
      <c r="L11" s="29"/>
    </row>
    <row r="12" spans="1:12" ht="12.75">
      <c r="A12" s="1">
        <v>406</v>
      </c>
      <c r="C12" s="1">
        <v>407</v>
      </c>
      <c r="E12" s="8">
        <v>806.564142</v>
      </c>
      <c r="G12" s="8">
        <v>392</v>
      </c>
      <c r="I12" s="5">
        <v>-74571490</v>
      </c>
      <c r="K12" s="5">
        <v>179879.2573815996</v>
      </c>
      <c r="L12" s="29"/>
    </row>
    <row r="13" spans="1:12" ht="12.75">
      <c r="A13" s="1">
        <v>409</v>
      </c>
      <c r="C13" s="1">
        <v>410</v>
      </c>
      <c r="E13" s="8">
        <v>453.380373</v>
      </c>
      <c r="G13" s="8">
        <v>334.209508</v>
      </c>
      <c r="I13" s="5">
        <v>-21034730</v>
      </c>
      <c r="K13" s="5">
        <v>176508.9982354328</v>
      </c>
      <c r="L13" s="29"/>
    </row>
    <row r="14" spans="1:12" ht="12.75">
      <c r="A14" s="1">
        <v>410</v>
      </c>
      <c r="C14" s="1">
        <v>411</v>
      </c>
      <c r="E14" s="8">
        <v>334.209508</v>
      </c>
      <c r="G14" s="8">
        <v>334.2095069</v>
      </c>
      <c r="I14" s="5">
        <v>0</v>
      </c>
      <c r="K14" s="5">
        <v>0</v>
      </c>
      <c r="L14" s="29"/>
    </row>
    <row r="15" spans="1:12" ht="12.75">
      <c r="A15" s="1">
        <v>413</v>
      </c>
      <c r="C15" s="1">
        <v>414</v>
      </c>
      <c r="E15" s="8">
        <v>334.209508</v>
      </c>
      <c r="G15" s="8">
        <v>140</v>
      </c>
      <c r="I15" s="5">
        <v>-149281590</v>
      </c>
      <c r="K15" s="5">
        <v>768662.6238711237</v>
      </c>
      <c r="L15" s="29"/>
    </row>
    <row r="16" spans="1:12" ht="12.75">
      <c r="A16" s="1">
        <v>604</v>
      </c>
      <c r="C16" s="1">
        <v>603</v>
      </c>
      <c r="E16" s="8">
        <v>575.439495</v>
      </c>
      <c r="G16" s="8">
        <v>200</v>
      </c>
      <c r="I16" s="5">
        <v>-2877028.9</v>
      </c>
      <c r="K16" s="5">
        <v>7663.096020305479</v>
      </c>
      <c r="L16" s="29"/>
    </row>
  </sheetData>
  <mergeCells count="1">
    <mergeCell ref="E4:G4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0"/>
  <sheetViews>
    <sheetView zoomScale="75" zoomScaleNormal="75" workbookViewId="0" topLeftCell="A1">
      <selection activeCell="K9" sqref="K9"/>
    </sheetView>
  </sheetViews>
  <sheetFormatPr defaultColWidth="9.140625" defaultRowHeight="12.75"/>
  <cols>
    <col min="1" max="1" width="15.7109375" style="1" customWidth="1"/>
    <col min="2" max="2" width="3.7109375" style="0" customWidth="1"/>
    <col min="3" max="3" width="15.7109375" style="1" customWidth="1"/>
    <col min="4" max="4" width="3.7109375" style="0" customWidth="1"/>
    <col min="5" max="5" width="15.7109375" style="8" customWidth="1"/>
    <col min="6" max="6" width="3.7109375" style="0" customWidth="1"/>
    <col min="7" max="7" width="15.7109375" style="8" customWidth="1"/>
    <col min="8" max="8" width="3.7109375" style="0" customWidth="1"/>
    <col min="9" max="9" width="15.7109375" style="5" customWidth="1"/>
    <col min="10" max="10" width="3.7109375" style="0" customWidth="1"/>
    <col min="11" max="11" width="15.7109375" style="5" customWidth="1"/>
  </cols>
  <sheetData>
    <row r="1" ht="15.75">
      <c r="F1" s="2" t="s">
        <v>8</v>
      </c>
    </row>
    <row r="2" ht="12.75">
      <c r="F2" s="1"/>
    </row>
    <row r="3" ht="12.75">
      <c r="F3" s="1" t="str">
        <f>FileName</f>
        <v>d:/0Aspen/tim/mr0409m_bh.bkp</v>
      </c>
    </row>
    <row r="4" spans="5:7" ht="12.75">
      <c r="E4" s="30">
        <f>DateTime</f>
        <v>38239.42752314815</v>
      </c>
      <c r="F4" s="30"/>
      <c r="G4" s="30"/>
    </row>
    <row r="6" spans="1:11" s="1" customFormat="1" ht="12.75">
      <c r="A6" s="1" t="s">
        <v>5</v>
      </c>
      <c r="C6" s="1" t="s">
        <v>5</v>
      </c>
      <c r="E6" s="9" t="s">
        <v>1</v>
      </c>
      <c r="G6" s="9" t="s">
        <v>4</v>
      </c>
      <c r="I6" s="6" t="s">
        <v>0</v>
      </c>
      <c r="K6" s="6" t="s">
        <v>6</v>
      </c>
    </row>
    <row r="7" spans="1:11" s="1" customFormat="1" ht="12.75">
      <c r="A7" s="3" t="s">
        <v>14</v>
      </c>
      <c r="C7" s="3" t="s">
        <v>15</v>
      </c>
      <c r="E7" s="10" t="s">
        <v>2</v>
      </c>
      <c r="G7" s="10" t="s">
        <v>2</v>
      </c>
      <c r="I7" s="7" t="s">
        <v>3</v>
      </c>
      <c r="K7" s="7" t="s">
        <v>16</v>
      </c>
    </row>
    <row r="9" spans="1:11" ht="12.75">
      <c r="A9" s="1">
        <v>319</v>
      </c>
      <c r="C9" s="1">
        <v>320</v>
      </c>
      <c r="E9" s="8">
        <v>110</v>
      </c>
      <c r="G9" s="8">
        <v>120</v>
      </c>
      <c r="I9" s="5">
        <v>770434</v>
      </c>
      <c r="K9" s="5">
        <v>77043.4</v>
      </c>
    </row>
    <row r="10" spans="1:11" ht="12.75">
      <c r="A10" s="1">
        <v>326</v>
      </c>
      <c r="C10" s="1">
        <v>327</v>
      </c>
      <c r="E10" s="8">
        <v>120</v>
      </c>
      <c r="G10" s="8">
        <v>706.999998</v>
      </c>
      <c r="I10" s="5">
        <v>47209942</v>
      </c>
      <c r="K10" s="5">
        <v>80425.79584472162</v>
      </c>
    </row>
  </sheetData>
  <mergeCells count="1">
    <mergeCell ref="E4:G4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.7109375" style="0" customWidth="1"/>
    <col min="3" max="3" width="15.7109375" style="9" customWidth="1"/>
    <col min="4" max="4" width="3.7109375" style="0" customWidth="1"/>
    <col min="5" max="5" width="15.7109375" style="1" customWidth="1"/>
    <col min="6" max="6" width="3.7109375" style="0" customWidth="1"/>
    <col min="7" max="7" width="15.7109375" style="1" customWidth="1"/>
    <col min="8" max="8" width="3.7109375" style="0" customWidth="1"/>
    <col min="9" max="9" width="15.7109375" style="8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5" customWidth="1"/>
    <col min="14" max="14" width="3.7109375" style="0" customWidth="1"/>
    <col min="15" max="15" width="15.7109375" style="5" customWidth="1"/>
  </cols>
  <sheetData>
    <row r="1" ht="15.75">
      <c r="H1" s="11" t="s">
        <v>13</v>
      </c>
    </row>
    <row r="2" ht="12.75">
      <c r="J2" s="1"/>
    </row>
    <row r="3" ht="12.75">
      <c r="H3" s="9" t="str">
        <f>FileName</f>
        <v>d:/0Aspen/tim/mr0409m_bh.bkp</v>
      </c>
    </row>
    <row r="4" spans="7:11" ht="12.75">
      <c r="G4" s="30">
        <f>DateTime</f>
        <v>38239.42752314815</v>
      </c>
      <c r="H4" s="30"/>
      <c r="I4" s="30"/>
      <c r="J4" s="13"/>
      <c r="K4" s="12"/>
    </row>
    <row r="6" spans="1:15" s="1" customFormat="1" ht="15.75">
      <c r="A6" s="1" t="s">
        <v>10</v>
      </c>
      <c r="C6" s="9" t="s">
        <v>49</v>
      </c>
      <c r="E6" s="1" t="s">
        <v>5</v>
      </c>
      <c r="G6" s="1" t="s">
        <v>5</v>
      </c>
      <c r="I6" s="9" t="s">
        <v>1</v>
      </c>
      <c r="K6" s="9" t="s">
        <v>4</v>
      </c>
      <c r="M6" s="6" t="s">
        <v>0</v>
      </c>
      <c r="O6" s="6" t="s">
        <v>6</v>
      </c>
    </row>
    <row r="7" spans="1:15" s="1" customFormat="1" ht="12.75">
      <c r="A7" s="3" t="s">
        <v>11</v>
      </c>
      <c r="C7" s="10" t="s">
        <v>2</v>
      </c>
      <c r="E7" s="3" t="s">
        <v>14</v>
      </c>
      <c r="G7" s="3" t="s">
        <v>15</v>
      </c>
      <c r="I7" s="10" t="s">
        <v>2</v>
      </c>
      <c r="K7" s="10" t="s">
        <v>2</v>
      </c>
      <c r="M7" s="7" t="s">
        <v>3</v>
      </c>
      <c r="O7" s="7" t="s">
        <v>16</v>
      </c>
    </row>
    <row r="9" spans="1:15" ht="12.75">
      <c r="A9" s="1" t="s">
        <v>31</v>
      </c>
      <c r="C9" s="9">
        <v>50</v>
      </c>
      <c r="E9" s="1">
        <v>432</v>
      </c>
      <c r="G9" s="1">
        <v>433</v>
      </c>
      <c r="I9" s="8">
        <v>1182.71247</v>
      </c>
      <c r="K9" s="8">
        <v>250</v>
      </c>
      <c r="M9" s="5">
        <v>-142193130</v>
      </c>
      <c r="O9" s="5">
        <v>152451.1943107183</v>
      </c>
    </row>
  </sheetData>
  <mergeCells count="1">
    <mergeCell ref="G4:I4"/>
  </mergeCells>
  <printOptions horizontalCentered="1"/>
  <pageMargins left="0.75" right="0.75" top="1" bottom="1" header="0.5" footer="0.5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.7109375" style="1" customWidth="1"/>
    <col min="3" max="3" width="15.7109375" style="9" customWidth="1"/>
    <col min="4" max="4" width="3.7109375" style="0" customWidth="1"/>
    <col min="5" max="5" width="15.7109375" style="1" customWidth="1"/>
    <col min="6" max="6" width="3.7109375" style="0" customWidth="1"/>
    <col min="7" max="7" width="15.7109375" style="1" customWidth="1"/>
    <col min="8" max="8" width="3.7109375" style="0" customWidth="1"/>
    <col min="9" max="9" width="15.7109375" style="8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5" customWidth="1"/>
    <col min="14" max="14" width="3.7109375" style="0" customWidth="1"/>
    <col min="15" max="15" width="17.00390625" style="5" customWidth="1"/>
  </cols>
  <sheetData>
    <row r="1" ht="15.75">
      <c r="H1" s="11" t="s">
        <v>12</v>
      </c>
    </row>
    <row r="2" ht="12.75">
      <c r="J2" s="1"/>
    </row>
    <row r="3" ht="12.75">
      <c r="H3" s="9" t="str">
        <f>FileName</f>
        <v>d:/0Aspen/tim/mr0409m_bh.bkp</v>
      </c>
    </row>
    <row r="4" spans="7:11" ht="12.75">
      <c r="G4" s="30">
        <f>DateTime</f>
        <v>38239.42752314815</v>
      </c>
      <c r="H4" s="30"/>
      <c r="I4" s="30"/>
      <c r="J4" s="13"/>
      <c r="K4" s="12"/>
    </row>
    <row r="6" spans="1:15" s="1" customFormat="1" ht="15.75">
      <c r="A6" s="1" t="s">
        <v>10</v>
      </c>
      <c r="C6" s="9" t="s">
        <v>49</v>
      </c>
      <c r="E6" s="1" t="s">
        <v>5</v>
      </c>
      <c r="G6" s="1" t="s">
        <v>5</v>
      </c>
      <c r="I6" s="9" t="s">
        <v>1</v>
      </c>
      <c r="K6" s="9" t="s">
        <v>4</v>
      </c>
      <c r="M6" s="6" t="s">
        <v>0</v>
      </c>
      <c r="O6" s="6" t="s">
        <v>6</v>
      </c>
    </row>
    <row r="7" spans="1:15" s="1" customFormat="1" ht="12.75">
      <c r="A7" s="3" t="s">
        <v>11</v>
      </c>
      <c r="B7" s="26"/>
      <c r="C7" s="10" t="s">
        <v>2</v>
      </c>
      <c r="E7" s="3" t="s">
        <v>14</v>
      </c>
      <c r="G7" s="3" t="s">
        <v>15</v>
      </c>
      <c r="I7" s="10" t="s">
        <v>2</v>
      </c>
      <c r="K7" s="10" t="s">
        <v>2</v>
      </c>
      <c r="M7" s="7" t="s">
        <v>3</v>
      </c>
      <c r="O7" s="7" t="s">
        <v>16</v>
      </c>
    </row>
    <row r="9" spans="1:15" ht="12.75">
      <c r="A9" s="1" t="s">
        <v>46</v>
      </c>
      <c r="C9" s="9">
        <v>20</v>
      </c>
      <c r="E9" s="1">
        <v>728</v>
      </c>
      <c r="G9" s="1">
        <v>729</v>
      </c>
      <c r="I9" s="8">
        <v>90</v>
      </c>
      <c r="K9" s="8">
        <v>110.000005</v>
      </c>
      <c r="M9" s="5">
        <v>626343</v>
      </c>
      <c r="O9" s="5">
        <v>31317.142170714455</v>
      </c>
    </row>
    <row r="10" spans="1:15" ht="12.75">
      <c r="A10" s="1" t="s">
        <v>45</v>
      </c>
      <c r="C10" s="9">
        <v>50</v>
      </c>
      <c r="E10" s="1">
        <v>415</v>
      </c>
      <c r="G10" s="1">
        <v>416</v>
      </c>
      <c r="I10" s="8">
        <v>90</v>
      </c>
      <c r="K10" s="8">
        <v>150</v>
      </c>
      <c r="M10" s="5">
        <v>149281595</v>
      </c>
      <c r="O10" s="5">
        <v>2488026.5833333335</v>
      </c>
    </row>
    <row r="11" spans="1:15" ht="12.75">
      <c r="A11" s="1" t="s">
        <v>32</v>
      </c>
      <c r="C11" s="9">
        <v>20</v>
      </c>
      <c r="E11" s="1">
        <v>640</v>
      </c>
      <c r="G11" s="1">
        <v>641</v>
      </c>
      <c r="I11" s="8">
        <v>229.875127</v>
      </c>
      <c r="K11" s="8">
        <v>576.440307</v>
      </c>
      <c r="M11" s="5">
        <v>133847240</v>
      </c>
      <c r="O11" s="5">
        <v>386210.87092477095</v>
      </c>
    </row>
    <row r="12" spans="1:15" ht="12.75">
      <c r="A12" s="1" t="s">
        <v>48</v>
      </c>
      <c r="C12" s="9">
        <v>50</v>
      </c>
      <c r="E12" s="1">
        <v>606</v>
      </c>
      <c r="G12" s="1">
        <v>607</v>
      </c>
      <c r="I12" s="8">
        <v>574.432646</v>
      </c>
      <c r="K12" s="8">
        <v>1000</v>
      </c>
      <c r="M12" s="5">
        <v>108187340</v>
      </c>
      <c r="O12" s="5">
        <v>254219.0771522385</v>
      </c>
    </row>
    <row r="13" spans="1:15" ht="12.75">
      <c r="A13" s="1" t="s">
        <v>33</v>
      </c>
      <c r="C13" s="9">
        <v>20</v>
      </c>
      <c r="E13" s="1">
        <v>642</v>
      </c>
      <c r="G13" s="1">
        <v>643</v>
      </c>
      <c r="I13" s="8">
        <v>575.439495</v>
      </c>
      <c r="K13" s="8">
        <v>575.4394960999999</v>
      </c>
      <c r="M13" s="5">
        <v>204293520</v>
      </c>
      <c r="O13" s="5">
        <v>185721388045467.97</v>
      </c>
    </row>
    <row r="14" spans="1:15" ht="12.75">
      <c r="A14" s="1" t="s">
        <v>47</v>
      </c>
      <c r="C14" s="9">
        <v>20</v>
      </c>
      <c r="E14" s="1">
        <v>630</v>
      </c>
      <c r="G14" s="1">
        <v>631</v>
      </c>
      <c r="I14" s="8">
        <v>101.346963</v>
      </c>
      <c r="K14" s="8">
        <v>227.127991</v>
      </c>
      <c r="M14" s="5">
        <v>44006890</v>
      </c>
      <c r="O14" s="5">
        <v>349869.0597440498</v>
      </c>
    </row>
  </sheetData>
  <mergeCells count="1">
    <mergeCell ref="G4:I4"/>
  </mergeCells>
  <printOptions horizontalCentered="1"/>
  <pageMargins left="0.75" right="0.75" top="1" bottom="1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8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15.7109375" style="8" customWidth="1"/>
    <col min="2" max="2" width="3.7109375" style="0" customWidth="1"/>
    <col min="3" max="3" width="15.7109375" style="8" customWidth="1"/>
    <col min="4" max="4" width="3.7109375" style="0" customWidth="1"/>
    <col min="5" max="5" width="15.7109375" style="5" customWidth="1"/>
    <col min="6" max="6" width="3.7109375" style="0" customWidth="1"/>
    <col min="7" max="7" width="15.7109375" style="5" customWidth="1"/>
    <col min="8" max="8" width="8.8515625" style="5" customWidth="1"/>
    <col min="9" max="9" width="15.7109375" style="8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5" customWidth="1"/>
    <col min="14" max="14" width="3.7109375" style="0" customWidth="1"/>
    <col min="15" max="15" width="15.7109375" style="5" customWidth="1"/>
  </cols>
  <sheetData>
    <row r="1" ht="15.75">
      <c r="H1" s="2" t="s">
        <v>30</v>
      </c>
    </row>
    <row r="3" ht="12.75">
      <c r="H3" s="1" t="str">
        <f>FileName</f>
        <v>d:/0Aspen/tim/mr0409m_bh.bkp</v>
      </c>
    </row>
    <row r="4" spans="7:11" ht="12.75">
      <c r="G4" s="30">
        <f>DateTime</f>
        <v>38239.42752314815</v>
      </c>
      <c r="H4" s="30"/>
      <c r="I4" s="30"/>
      <c r="J4" s="22"/>
      <c r="K4" s="22"/>
    </row>
    <row r="5" spans="7:11" ht="12.75">
      <c r="G5" s="13"/>
      <c r="H5" s="13"/>
      <c r="I5" s="13"/>
      <c r="J5" s="22"/>
      <c r="K5" s="22"/>
    </row>
    <row r="6" spans="7:11" ht="12.75">
      <c r="G6" s="24" t="s">
        <v>28</v>
      </c>
      <c r="H6" s="8">
        <v>756.999998</v>
      </c>
      <c r="I6" s="13"/>
      <c r="J6" s="22"/>
      <c r="K6" s="22"/>
    </row>
    <row r="7" spans="7:11" ht="12.75">
      <c r="G7" s="24" t="s">
        <v>29</v>
      </c>
      <c r="H7" s="8">
        <v>706.999998</v>
      </c>
      <c r="I7" s="13"/>
      <c r="J7" s="22"/>
      <c r="K7" s="22"/>
    </row>
    <row r="8" spans="7:11" ht="15.75">
      <c r="G8" s="27" t="s">
        <v>50</v>
      </c>
      <c r="H8" s="8">
        <v>50</v>
      </c>
      <c r="I8" s="13"/>
      <c r="J8" s="22"/>
      <c r="K8" s="22"/>
    </row>
    <row r="10" spans="1:15" ht="12.75">
      <c r="A10" s="16"/>
      <c r="B10" s="14"/>
      <c r="C10" s="21"/>
      <c r="D10" s="15" t="s">
        <v>25</v>
      </c>
      <c r="E10" s="20"/>
      <c r="F10" s="14"/>
      <c r="G10" s="17"/>
      <c r="H10" s="18"/>
      <c r="I10" s="16"/>
      <c r="J10" s="14"/>
      <c r="K10" s="16"/>
      <c r="L10" s="15" t="s">
        <v>26</v>
      </c>
      <c r="M10" s="20"/>
      <c r="N10" s="23"/>
      <c r="O10" s="17"/>
    </row>
    <row r="11" spans="1:15" s="1" customFormat="1" ht="12.75">
      <c r="A11" s="9"/>
      <c r="C11" s="9" t="s">
        <v>20</v>
      </c>
      <c r="E11" s="6" t="s">
        <v>21</v>
      </c>
      <c r="G11" s="6"/>
      <c r="H11" s="6"/>
      <c r="I11" s="9"/>
      <c r="K11" s="9" t="s">
        <v>20</v>
      </c>
      <c r="M11" s="6" t="s">
        <v>21</v>
      </c>
      <c r="O11" s="6"/>
    </row>
    <row r="12" spans="1:15" s="1" customFormat="1" ht="12.75">
      <c r="A12" s="9" t="s">
        <v>27</v>
      </c>
      <c r="C12" s="9" t="s">
        <v>23</v>
      </c>
      <c r="E12" s="6" t="s">
        <v>22</v>
      </c>
      <c r="G12" s="6" t="s">
        <v>24</v>
      </c>
      <c r="H12" s="6"/>
      <c r="I12" s="9" t="s">
        <v>27</v>
      </c>
      <c r="K12" s="9" t="s">
        <v>23</v>
      </c>
      <c r="M12" s="6" t="s">
        <v>22</v>
      </c>
      <c r="O12" s="6" t="s">
        <v>24</v>
      </c>
    </row>
    <row r="13" spans="1:15" s="1" customFormat="1" ht="12.75">
      <c r="A13" s="10" t="s">
        <v>2</v>
      </c>
      <c r="C13" s="10" t="s">
        <v>2</v>
      </c>
      <c r="E13" s="7" t="s">
        <v>3</v>
      </c>
      <c r="G13" s="7" t="s">
        <v>16</v>
      </c>
      <c r="H13" s="19"/>
      <c r="I13" s="10" t="s">
        <v>2</v>
      </c>
      <c r="K13" s="10" t="s">
        <v>2</v>
      </c>
      <c r="M13" s="7" t="s">
        <v>3</v>
      </c>
      <c r="O13" s="7" t="s">
        <v>16</v>
      </c>
    </row>
    <row r="15" spans="1:15" ht="12.75">
      <c r="A15" s="8">
        <v>140</v>
      </c>
      <c r="C15" s="8">
        <v>115</v>
      </c>
      <c r="E15" s="5">
        <v>-1.3969838619232178E-08</v>
      </c>
      <c r="G15" s="5">
        <v>768662.6238711237</v>
      </c>
      <c r="I15" s="8">
        <v>110</v>
      </c>
      <c r="K15" s="8">
        <v>135</v>
      </c>
      <c r="M15" s="5">
        <v>262421013.81217706</v>
      </c>
      <c r="O15" s="5">
        <v>0</v>
      </c>
    </row>
    <row r="16" spans="1:15" ht="12.75">
      <c r="A16" s="8">
        <v>200</v>
      </c>
      <c r="C16" s="8">
        <v>175</v>
      </c>
      <c r="E16" s="5">
        <v>46119757.432267405</v>
      </c>
      <c r="G16" s="5">
        <v>776325.7198914292</v>
      </c>
      <c r="I16" s="8">
        <v>120</v>
      </c>
      <c r="K16" s="8">
        <v>145</v>
      </c>
      <c r="M16" s="5">
        <v>263191447.81217706</v>
      </c>
      <c r="O16" s="5">
        <v>77043.4</v>
      </c>
    </row>
    <row r="17" spans="1:15" ht="12.75">
      <c r="A17" s="8">
        <v>300</v>
      </c>
      <c r="C17" s="8">
        <v>275</v>
      </c>
      <c r="E17" s="5">
        <v>123752329.42141032</v>
      </c>
      <c r="G17" s="5">
        <v>893863.4988685198</v>
      </c>
      <c r="I17" s="8">
        <v>706.999998</v>
      </c>
      <c r="K17" s="8">
        <v>731.999998</v>
      </c>
      <c r="M17" s="5">
        <v>310401389.8121771</v>
      </c>
      <c r="O17" s="5">
        <v>80425.79584472162</v>
      </c>
    </row>
    <row r="18" spans="1:7" ht="12.75">
      <c r="A18" s="8">
        <v>334.2095069</v>
      </c>
      <c r="C18" s="8">
        <v>309.2095069</v>
      </c>
      <c r="E18" s="5">
        <v>154330958.9536111</v>
      </c>
      <c r="G18" s="5">
        <v>893863.4988685198</v>
      </c>
    </row>
    <row r="19" spans="1:7" ht="12.75">
      <c r="A19" s="8">
        <v>334.209508</v>
      </c>
      <c r="C19" s="8">
        <v>309.209508</v>
      </c>
      <c r="E19" s="5">
        <v>154330959.93686098</v>
      </c>
      <c r="G19" s="5">
        <v>301709.87323282886</v>
      </c>
    </row>
    <row r="20" spans="1:7" ht="12.75">
      <c r="A20" s="8">
        <v>392</v>
      </c>
      <c r="C20" s="8">
        <v>367</v>
      </c>
      <c r="E20" s="5">
        <v>171766921.95224378</v>
      </c>
      <c r="G20" s="5">
        <v>481589.1306144285</v>
      </c>
    </row>
    <row r="21" spans="1:7" ht="12.75">
      <c r="A21" s="8">
        <v>453.380373</v>
      </c>
      <c r="C21" s="8">
        <v>428.380373</v>
      </c>
      <c r="E21" s="5">
        <v>201327042.42210314</v>
      </c>
      <c r="G21" s="5">
        <v>305080.13237899565</v>
      </c>
    </row>
    <row r="22" spans="1:7" ht="12.75">
      <c r="A22" s="8">
        <v>575.439495</v>
      </c>
      <c r="C22" s="8">
        <v>550.439495</v>
      </c>
      <c r="E22" s="5">
        <v>238564855.5199271</v>
      </c>
      <c r="G22" s="5">
        <v>297417.0363586902</v>
      </c>
    </row>
    <row r="23" spans="1:7" ht="12.75">
      <c r="A23" s="8">
        <v>661.999999</v>
      </c>
      <c r="C23" s="8">
        <v>636.999999</v>
      </c>
      <c r="E23" s="5">
        <v>264309424.08532166</v>
      </c>
      <c r="G23" s="5">
        <v>485178.5917056218</v>
      </c>
    </row>
    <row r="24" spans="1:7" ht="12.75">
      <c r="A24" s="8">
        <v>806.564142</v>
      </c>
      <c r="C24" s="8">
        <v>781.564142</v>
      </c>
      <c r="E24" s="5">
        <v>334448851.39719176</v>
      </c>
      <c r="G24" s="5">
        <v>305299.3343240222</v>
      </c>
    </row>
    <row r="25" spans="1:7" ht="12.75">
      <c r="A25" s="8">
        <v>1382.91643</v>
      </c>
      <c r="C25" s="8">
        <v>1357.91643</v>
      </c>
      <c r="E25" s="5">
        <v>510408821.2597189</v>
      </c>
      <c r="G25" s="5">
        <v>187761.5553469316</v>
      </c>
    </row>
    <row r="26" spans="1:7" ht="12.75">
      <c r="A26" s="8">
        <v>1562</v>
      </c>
      <c r="C26" s="8">
        <v>1537</v>
      </c>
      <c r="E26" s="5">
        <v>544033830.9</v>
      </c>
      <c r="G26" s="5">
        <v>0</v>
      </c>
    </row>
    <row r="27" spans="1:7" ht="12.75">
      <c r="A27" s="8">
        <v>1790.72487</v>
      </c>
      <c r="C27" s="8">
        <v>1765.72487</v>
      </c>
      <c r="E27" s="5">
        <v>544033830.9</v>
      </c>
      <c r="G27" s="5">
        <v>147705.31518156634</v>
      </c>
    </row>
    <row r="28" spans="1:7" ht="12.75">
      <c r="A28" s="8">
        <v>1800</v>
      </c>
      <c r="C28" s="8">
        <v>1775</v>
      </c>
      <c r="E28" s="5">
        <v>545403816.9</v>
      </c>
      <c r="G28" s="5">
        <v>0</v>
      </c>
    </row>
  </sheetData>
  <mergeCells count="1">
    <mergeCell ref="G4:I4"/>
  </mergeCells>
  <printOptions horizontalCentered="1"/>
  <pageMargins left="0.75" right="0.75" top="1" bottom="1" header="0.5" footer="0.5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8" customWidth="1"/>
    <col min="2" max="2" width="3.7109375" style="0" customWidth="1"/>
    <col min="3" max="3" width="15.7109375" style="5" customWidth="1"/>
    <col min="5" max="5" width="15.7109375" style="0" customWidth="1"/>
    <col min="6" max="6" width="3.7109375" style="0" customWidth="1"/>
    <col min="7" max="7" width="15.7109375" style="0" customWidth="1"/>
    <col min="8" max="8" width="3.7109375" style="0" customWidth="1"/>
    <col min="9" max="9" width="15.7109375" style="0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8" customWidth="1"/>
    <col min="14" max="14" width="3.7109375" style="0" customWidth="1"/>
    <col min="15" max="15" width="15.7109375" style="5" customWidth="1"/>
    <col min="16" max="16" width="3.7109375" style="0" customWidth="1"/>
    <col min="17" max="17" width="15.7109375" style="5" customWidth="1"/>
    <col min="19" max="19" width="15.7109375" style="0" customWidth="1"/>
    <col min="20" max="20" width="3.7109375" style="0" customWidth="1"/>
    <col min="21" max="21" width="15.7109375" style="0" customWidth="1"/>
    <col min="22" max="22" width="3.7109375" style="0" customWidth="1"/>
    <col min="23" max="23" width="15.7109375" style="0" customWidth="1"/>
    <col min="24" max="24" width="3.7109375" style="0" customWidth="1"/>
    <col min="25" max="25" width="15.7109375" style="8" customWidth="1"/>
    <col min="26" max="26" width="3.7109375" style="0" customWidth="1"/>
    <col min="27" max="27" width="15.7109375" style="8" customWidth="1"/>
    <col min="28" max="28" width="3.7109375" style="0" customWidth="1"/>
    <col min="29" max="29" width="15.7109375" style="5" customWidth="1"/>
    <col min="30" max="30" width="3.7109375" style="0" customWidth="1"/>
    <col min="31" max="31" width="15.7109375" style="5" customWidth="1"/>
  </cols>
  <sheetData>
    <row r="1" ht="15.75">
      <c r="P1" s="2" t="s">
        <v>44</v>
      </c>
    </row>
    <row r="3" spans="15:17" ht="12.75">
      <c r="O3" s="6"/>
      <c r="P3" s="1" t="str">
        <f>FileName</f>
        <v>d:/0Aspen/tim/mr0409m_bh.bkp</v>
      </c>
      <c r="Q3" s="6"/>
    </row>
    <row r="4" spans="15:17" ht="12.75">
      <c r="O4" s="30">
        <f>DateTime</f>
        <v>38239.42752314815</v>
      </c>
      <c r="P4" s="30"/>
      <c r="Q4" s="30"/>
    </row>
    <row r="6" spans="1:31" ht="12.75">
      <c r="A6" s="16"/>
      <c r="B6" s="15" t="s">
        <v>36</v>
      </c>
      <c r="C6" s="17"/>
      <c r="E6" s="14"/>
      <c r="F6" s="14"/>
      <c r="G6" s="14"/>
      <c r="H6" s="14"/>
      <c r="I6" s="14"/>
      <c r="J6" s="14"/>
      <c r="K6" s="25" t="s">
        <v>39</v>
      </c>
      <c r="L6" s="14"/>
      <c r="M6" s="16"/>
      <c r="N6" s="14"/>
      <c r="O6" s="17"/>
      <c r="P6" s="14"/>
      <c r="Q6" s="17"/>
      <c r="S6" s="14"/>
      <c r="T6" s="14"/>
      <c r="U6" s="14"/>
      <c r="V6" s="14"/>
      <c r="W6" s="14"/>
      <c r="X6" s="14"/>
      <c r="Y6" s="25" t="s">
        <v>43</v>
      </c>
      <c r="Z6" s="14"/>
      <c r="AA6" s="16"/>
      <c r="AB6" s="14"/>
      <c r="AC6" s="17"/>
      <c r="AD6" s="14"/>
      <c r="AE6" s="17"/>
    </row>
    <row r="7" spans="1:31" s="1" customFormat="1" ht="12.75">
      <c r="A7" s="9" t="s">
        <v>34</v>
      </c>
      <c r="C7" s="6" t="s">
        <v>21</v>
      </c>
      <c r="K7" s="9" t="s">
        <v>20</v>
      </c>
      <c r="M7" s="9" t="s">
        <v>20</v>
      </c>
      <c r="O7" s="6" t="s">
        <v>40</v>
      </c>
      <c r="Q7" s="6" t="s">
        <v>40</v>
      </c>
      <c r="Y7" s="9" t="s">
        <v>20</v>
      </c>
      <c r="AA7" s="9" t="s">
        <v>20</v>
      </c>
      <c r="AC7" s="6" t="s">
        <v>40</v>
      </c>
      <c r="AE7" s="6" t="s">
        <v>40</v>
      </c>
    </row>
    <row r="8" spans="1:31" s="1" customFormat="1" ht="12.75">
      <c r="A8" s="9" t="s">
        <v>35</v>
      </c>
      <c r="C8" s="6" t="s">
        <v>22</v>
      </c>
      <c r="E8" s="1" t="s">
        <v>10</v>
      </c>
      <c r="G8" s="1" t="s">
        <v>5</v>
      </c>
      <c r="I8" s="1" t="s">
        <v>5</v>
      </c>
      <c r="K8" s="9" t="s">
        <v>37</v>
      </c>
      <c r="M8" s="9" t="s">
        <v>38</v>
      </c>
      <c r="O8" s="6" t="s">
        <v>41</v>
      </c>
      <c r="Q8" s="6" t="s">
        <v>42</v>
      </c>
      <c r="S8" s="1" t="s">
        <v>10</v>
      </c>
      <c r="U8" s="1" t="s">
        <v>5</v>
      </c>
      <c r="W8" s="1" t="s">
        <v>5</v>
      </c>
      <c r="Y8" s="9" t="s">
        <v>37</v>
      </c>
      <c r="AA8" s="9" t="s">
        <v>38</v>
      </c>
      <c r="AC8" s="6" t="s">
        <v>41</v>
      </c>
      <c r="AE8" s="6" t="s">
        <v>42</v>
      </c>
    </row>
    <row r="9" spans="1:31" s="1" customFormat="1" ht="12.75">
      <c r="A9" s="10" t="s">
        <v>2</v>
      </c>
      <c r="C9" s="7" t="s">
        <v>3</v>
      </c>
      <c r="E9" s="3" t="s">
        <v>11</v>
      </c>
      <c r="G9" s="3" t="s">
        <v>14</v>
      </c>
      <c r="I9" s="3" t="s">
        <v>15</v>
      </c>
      <c r="K9" s="10" t="s">
        <v>2</v>
      </c>
      <c r="M9" s="10" t="s">
        <v>2</v>
      </c>
      <c r="O9" s="7" t="s">
        <v>3</v>
      </c>
      <c r="Q9" s="7" t="s">
        <v>3</v>
      </c>
      <c r="S9" s="3" t="s">
        <v>11</v>
      </c>
      <c r="U9" s="3" t="s">
        <v>14</v>
      </c>
      <c r="W9" s="3" t="s">
        <v>15</v>
      </c>
      <c r="Y9" s="10" t="s">
        <v>2</v>
      </c>
      <c r="AA9" s="10" t="s">
        <v>2</v>
      </c>
      <c r="AC9" s="7" t="s">
        <v>3</v>
      </c>
      <c r="AE9" s="7" t="s">
        <v>3</v>
      </c>
    </row>
    <row r="11" spans="1:31" ht="12.75">
      <c r="A11" s="8">
        <v>115</v>
      </c>
      <c r="C11" s="5">
        <v>262421013.81217706</v>
      </c>
      <c r="E11" s="1" t="s">
        <v>31</v>
      </c>
      <c r="G11" s="1">
        <v>432</v>
      </c>
      <c r="I11" s="1">
        <v>433</v>
      </c>
      <c r="K11" s="8">
        <v>1157.71247</v>
      </c>
      <c r="M11" s="8">
        <v>225</v>
      </c>
      <c r="O11" s="5">
        <v>-235002427.08782285</v>
      </c>
      <c r="Q11" s="5">
        <v>-377195557.08782285</v>
      </c>
      <c r="S11" t="s">
        <v>46</v>
      </c>
      <c r="U11">
        <v>728</v>
      </c>
      <c r="W11">
        <v>729</v>
      </c>
      <c r="Y11" s="8">
        <v>85</v>
      </c>
      <c r="AA11" s="8">
        <v>105.000005</v>
      </c>
      <c r="AC11" s="5">
        <v>262421013.81217706</v>
      </c>
      <c r="AE11" s="5">
        <v>261794670.81217706</v>
      </c>
    </row>
    <row r="12" spans="1:31" ht="12.75">
      <c r="A12" s="8">
        <v>135</v>
      </c>
      <c r="C12" s="5">
        <v>247047761.33475462</v>
      </c>
      <c r="S12" t="s">
        <v>45</v>
      </c>
      <c r="U12">
        <v>415</v>
      </c>
      <c r="W12">
        <v>416</v>
      </c>
      <c r="Y12" s="8">
        <v>115</v>
      </c>
      <c r="AA12" s="8">
        <v>175</v>
      </c>
      <c r="AC12" s="5">
        <v>261794670.81217706</v>
      </c>
      <c r="AE12" s="5">
        <v>112513075.81217706</v>
      </c>
    </row>
    <row r="13" spans="1:31" ht="12.75">
      <c r="A13" s="8">
        <v>145</v>
      </c>
      <c r="C13" s="5">
        <v>240131569.09604338</v>
      </c>
      <c r="S13" t="s">
        <v>32</v>
      </c>
      <c r="U13">
        <v>640</v>
      </c>
      <c r="W13">
        <v>641</v>
      </c>
      <c r="Y13" s="8">
        <v>224.875127</v>
      </c>
      <c r="AA13" s="8">
        <v>571.440307</v>
      </c>
      <c r="AC13" s="5">
        <v>112513075.81217706</v>
      </c>
      <c r="AE13" s="5">
        <v>-21334164.187822938</v>
      </c>
    </row>
    <row r="14" spans="1:31" ht="12.75">
      <c r="A14" s="8">
        <v>175</v>
      </c>
      <c r="C14" s="5">
        <v>219484464.25525132</v>
      </c>
      <c r="S14" t="s">
        <v>48</v>
      </c>
      <c r="U14">
        <v>606</v>
      </c>
      <c r="W14">
        <v>607</v>
      </c>
      <c r="Y14" s="8">
        <v>599.432646</v>
      </c>
      <c r="AA14" s="8">
        <v>1025</v>
      </c>
      <c r="AC14" s="5">
        <v>-21334164.187822938</v>
      </c>
      <c r="AE14" s="5">
        <v>-129521504.18782294</v>
      </c>
    </row>
    <row r="15" spans="1:31" ht="12.75">
      <c r="A15" s="8">
        <v>275</v>
      </c>
      <c r="C15" s="5">
        <v>149894471.85058057</v>
      </c>
      <c r="S15" t="s">
        <v>33</v>
      </c>
      <c r="U15">
        <v>642</v>
      </c>
      <c r="W15">
        <v>643</v>
      </c>
      <c r="Y15" s="8">
        <v>570.439495</v>
      </c>
      <c r="AA15" s="8">
        <v>570.4394960999999</v>
      </c>
      <c r="AC15" s="5">
        <v>-129521504.18782294</v>
      </c>
      <c r="AE15" s="5">
        <v>-333815024.18782294</v>
      </c>
    </row>
    <row r="16" spans="1:31" ht="12.75">
      <c r="A16" s="8">
        <v>309.2095069</v>
      </c>
      <c r="C16" s="5">
        <v>122067169.13626775</v>
      </c>
      <c r="S16" t="s">
        <v>47</v>
      </c>
      <c r="U16">
        <v>630</v>
      </c>
      <c r="W16">
        <v>631</v>
      </c>
      <c r="Y16" s="8">
        <v>96.346963</v>
      </c>
      <c r="AA16" s="8">
        <v>222.127991</v>
      </c>
      <c r="AC16" s="5">
        <v>-333815024.18782294</v>
      </c>
      <c r="AE16" s="5">
        <v>-377821914.18782294</v>
      </c>
    </row>
    <row r="17" spans="1:3" ht="12.75">
      <c r="A17" s="8">
        <v>309.209508</v>
      </c>
      <c r="C17" s="5">
        <v>122067168.24148631</v>
      </c>
    </row>
    <row r="18" spans="1:3" ht="12.75">
      <c r="A18" s="8">
        <v>367</v>
      </c>
      <c r="C18" s="5">
        <v>109279052.53746149</v>
      </c>
    </row>
    <row r="19" spans="1:3" ht="12.75">
      <c r="A19" s="8">
        <v>428.380373</v>
      </c>
      <c r="C19" s="5">
        <v>84655497.415373</v>
      </c>
    </row>
    <row r="20" spans="1:3" ht="12.75">
      <c r="A20" s="8">
        <v>550.439495</v>
      </c>
      <c r="C20" s="5">
        <v>57234386.34450701</v>
      </c>
    </row>
    <row r="21" spans="1:3" ht="12.75">
      <c r="A21" s="8">
        <v>636.999999</v>
      </c>
      <c r="C21" s="5">
        <v>38451515.202032685</v>
      </c>
    </row>
    <row r="22" spans="1:3" ht="12.75">
      <c r="A22" s="8">
        <v>731.999998</v>
      </c>
      <c r="C22" s="5">
        <v>0</v>
      </c>
    </row>
    <row r="23" spans="1:3" ht="12.75">
      <c r="A23" s="8">
        <v>781.564142</v>
      </c>
      <c r="C23" s="5">
        <v>-24047461.58501464</v>
      </c>
    </row>
    <row r="24" spans="1:3" ht="12.75">
      <c r="A24" s="8">
        <v>1357.91643</v>
      </c>
      <c r="C24" s="5">
        <v>-200007431.44754177</v>
      </c>
    </row>
    <row r="25" spans="1:3" ht="12.75">
      <c r="A25" s="8">
        <v>1537</v>
      </c>
      <c r="C25" s="5">
        <v>-233632441.08782285</v>
      </c>
    </row>
    <row r="26" spans="1:3" ht="12.75">
      <c r="A26" s="8">
        <v>1765.72487</v>
      </c>
      <c r="C26" s="5">
        <v>-233632441.08782285</v>
      </c>
    </row>
    <row r="27" spans="1:3" ht="12.75">
      <c r="A27" s="8">
        <v>1775</v>
      </c>
      <c r="C27" s="5">
        <v>-235002427.08782285</v>
      </c>
    </row>
  </sheetData>
  <mergeCells count="1">
    <mergeCell ref="O4:Q4"/>
  </mergeCells>
  <printOptions horizontalCentered="1"/>
  <pageMargins left="0.75" right="0.75" top="1" bottom="1" header="0.5" footer="0.5"/>
  <pageSetup fitToHeight="1" fitToWidth="1" horizontalDpi="600" verticalDpi="600" orientation="landscape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1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8515625" style="0" bestFit="1" customWidth="1"/>
  </cols>
  <sheetData>
    <row r="1" spans="1:2" ht="12.75">
      <c r="A1" t="s">
        <v>9</v>
      </c>
      <c r="B1" s="4" t="s">
        <v>53</v>
      </c>
    </row>
    <row r="3" spans="1:2" ht="12.75">
      <c r="A3" t="s">
        <v>17</v>
      </c>
      <c r="B3" t="s">
        <v>2</v>
      </c>
    </row>
    <row r="4" spans="1:2" ht="12.75">
      <c r="A4" t="s">
        <v>18</v>
      </c>
      <c r="B4" t="s">
        <v>3</v>
      </c>
    </row>
    <row r="5" spans="1:2" ht="12.75">
      <c r="A5" t="s">
        <v>19</v>
      </c>
      <c r="B5" t="s">
        <v>16</v>
      </c>
    </row>
    <row r="7" spans="1:2" ht="15.75">
      <c r="A7" s="28" t="s">
        <v>51</v>
      </c>
      <c r="B7">
        <v>50</v>
      </c>
    </row>
    <row r="14" ht="12.75">
      <c r="B14" s="4"/>
    </row>
    <row r="16" ht="12.75">
      <c r="B16" s="4"/>
    </row>
    <row r="17" ht="12.75">
      <c r="B1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Eggeman</dc:creator>
  <cp:keywords/>
  <dc:description/>
  <cp:lastModifiedBy>John Jechura</cp:lastModifiedBy>
  <cp:lastPrinted>2004-09-09T16:20:01Z</cp:lastPrinted>
  <dcterms:created xsi:type="dcterms:W3CDTF">2004-07-22T16:03:28Z</dcterms:created>
  <dcterms:modified xsi:type="dcterms:W3CDTF">2006-04-19T00:33:01Z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-1470686983</vt:i4>
  </property>
  <property fmtid="{D5CDD505-2E9C-101B-9397-08002B2CF9AE}" pid="3" name="_EmailSubject">
    <vt:lpwstr>pinch files</vt:lpwstr>
  </property>
  <property fmtid="{D5CDD505-2E9C-101B-9397-08002B2CF9AE}" pid="4" name="_AuthorEmail">
    <vt:lpwstr>time@frii.com</vt:lpwstr>
  </property>
  <property fmtid="{D5CDD505-2E9C-101B-9397-08002B2CF9AE}" pid="5" name="_AuthorEmailDisplayName">
    <vt:lpwstr>Tim Eggeman</vt:lpwstr>
  </property>
  <property fmtid="{D5CDD505-2E9C-101B-9397-08002B2CF9AE}" pid="6" name="_ReviewingToolsShownOnce">
    <vt:lpwstr/>
  </property>
</Properties>
</file>