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Y:\OSTI\Archives\OSTI Posted\FY21 Posted\77411_TP\"/>
    </mc:Choice>
  </mc:AlternateContent>
  <xr:revisionPtr revIDLastSave="0" documentId="8_{2987CE3B-6B40-4BAB-8C1F-EF268BEB1CDF}" xr6:coauthVersionLast="45" xr6:coauthVersionMax="45" xr10:uidLastSave="{00000000-0000-0000-0000-000000000000}"/>
  <bookViews>
    <workbookView xWindow="-108" yWindow="-108" windowWidth="23256" windowHeight="12576" tabRatio="969" xr2:uid="{00000000-000D-0000-FFFF-FFFF00000000}"/>
  </bookViews>
  <sheets>
    <sheet name="Table of Contents" sheetId="20" r:id="rId1"/>
    <sheet name="S9, US Pipeline" sheetId="19" r:id="rId2"/>
    <sheet name="S10-11, US State Pipeline" sheetId="17" r:id="rId3"/>
    <sheet name="S17, US Forecasts" sheetId="13" r:id="rId4"/>
    <sheet name="S27, Global Annual Additions" sheetId="3" r:id="rId5"/>
    <sheet name="S28,31, Global Summary" sheetId="4" r:id="rId6"/>
    <sheet name="S29,33-34, Global Cumulative" sheetId="2" r:id="rId7"/>
    <sheet name="S30, Global Regional" sheetId="5" r:id="rId8"/>
    <sheet name="S32, Developer Announced" sheetId="7" r:id="rId9"/>
    <sheet name="S35, Global Forecasts" sheetId="12" r:id="rId10"/>
    <sheet name="S38, Global Floating Pipeline" sheetId="23" r:id="rId11"/>
    <sheet name="S44-47, Global Floating" sheetId="21" r:id="rId12"/>
    <sheet name="S50-51, Depth and Dist to Shore" sheetId="14" r:id="rId13"/>
    <sheet name="S52-53, Global Turbine Trends" sheetId="1" r:id="rId14"/>
    <sheet name="S54-55, OEM Market Share" sheetId="16" r:id="rId15"/>
    <sheet name="S56-58, Sub. Market Share" sheetId="15" r:id="rId16"/>
    <sheet name="S64, Global Strike Prices" sheetId="6" r:id="rId17"/>
    <sheet name="S65, Fixed LCOE Projections" sheetId="9" r:id="rId18"/>
    <sheet name="S66, Project CapEx" sheetId="25" r:id="rId19"/>
    <sheet name="S67, OpEx Projections" sheetId="11" r:id="rId20"/>
    <sheet name="S68, Floating LCOE" sheetId="10" r:id="rId2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4" i="20" l="1"/>
  <c r="A23" i="20"/>
  <c r="A22" i="20"/>
  <c r="A21" i="20"/>
  <c r="A20" i="20"/>
  <c r="A19" i="20"/>
  <c r="A18" i="20"/>
  <c r="A17" i="20"/>
  <c r="A16" i="20"/>
  <c r="A15" i="20"/>
  <c r="A14" i="20"/>
  <c r="A13" i="20"/>
  <c r="A12" i="20"/>
  <c r="A11" i="20"/>
  <c r="A10" i="20"/>
  <c r="A9" i="20"/>
  <c r="A8" i="20"/>
  <c r="A5" i="20"/>
  <c r="A7" i="20"/>
  <c r="A6" i="20"/>
</calcChain>
</file>

<file path=xl/sharedStrings.xml><?xml version="1.0" encoding="utf-8"?>
<sst xmlns="http://schemas.openxmlformats.org/spreadsheetml/2006/main" count="1117" uniqueCount="463">
  <si>
    <t>Turbine Capacity (MW)</t>
  </si>
  <si>
    <t>Rotor Diameter (m)</t>
  </si>
  <si>
    <t>Hub Height (m)</t>
  </si>
  <si>
    <t>Commercial Operation Date</t>
  </si>
  <si>
    <t>Belgium</t>
  </si>
  <si>
    <t>China</t>
  </si>
  <si>
    <t>Denmark</t>
  </si>
  <si>
    <t>Germany</t>
  </si>
  <si>
    <t>Netherlands</t>
  </si>
  <si>
    <t>Other Asia</t>
  </si>
  <si>
    <t>Other Europe</t>
  </si>
  <si>
    <t>United Kingdom</t>
  </si>
  <si>
    <t>United States</t>
  </si>
  <si>
    <t>Italy</t>
  </si>
  <si>
    <t>Poland</t>
  </si>
  <si>
    <t>Portugal</t>
  </si>
  <si>
    <t>Finland</t>
  </si>
  <si>
    <t>Vietnam</t>
  </si>
  <si>
    <t>Under Construction</t>
  </si>
  <si>
    <t>Other</t>
  </si>
  <si>
    <t>Country</t>
  </si>
  <si>
    <t>Asia</t>
  </si>
  <si>
    <t>Europe</t>
  </si>
  <si>
    <t>Installed</t>
  </si>
  <si>
    <t>Financial Close</t>
  </si>
  <si>
    <t>Approved</t>
  </si>
  <si>
    <t>Permitting</t>
  </si>
  <si>
    <t>Site Control</t>
  </si>
  <si>
    <t>Planning</t>
  </si>
  <si>
    <t>Total Pipeline</t>
  </si>
  <si>
    <t>Pipeline Classification</t>
  </si>
  <si>
    <t>Walney Extension</t>
  </si>
  <si>
    <t>Beatrice</t>
  </si>
  <si>
    <t>Hornsea ONE</t>
  </si>
  <si>
    <t xml:space="preserve">East Anglia ONE </t>
  </si>
  <si>
    <t xml:space="preserve">Neart na Gaoithe </t>
  </si>
  <si>
    <t>Triton Knoll</t>
  </si>
  <si>
    <t>Hornsea 2</t>
  </si>
  <si>
    <t xml:space="preserve">Moray East </t>
  </si>
  <si>
    <t>Vineyard Wind 1</t>
  </si>
  <si>
    <t>Vineyard Wind 2</t>
  </si>
  <si>
    <t>Source</t>
  </si>
  <si>
    <t>Wind Europe (2018) - Fixed</t>
  </si>
  <si>
    <t>EFKM (2018)</t>
  </si>
  <si>
    <t>BVG (2017) - Monopile</t>
  </si>
  <si>
    <t>BVG (2017) - Jacket</t>
  </si>
  <si>
    <t>NREL (2017) - Monopile</t>
  </si>
  <si>
    <t>NREL (2017) - Jacket</t>
  </si>
  <si>
    <t>Wood Mackenzie (2018)</t>
  </si>
  <si>
    <t>BNEF (2018) - Belgium</t>
  </si>
  <si>
    <t>BNEF (2018) - China</t>
  </si>
  <si>
    <t>BNEF (2018) - Denmark</t>
  </si>
  <si>
    <t>BNEF (2018) - Germany</t>
  </si>
  <si>
    <t>BNEF (2018) - Netherlands</t>
  </si>
  <si>
    <t>BNEF (2018) - UK</t>
  </si>
  <si>
    <t>UDelaware (2016)</t>
  </si>
  <si>
    <t>IRENA (2018)</t>
  </si>
  <si>
    <t>Lazard (2018)</t>
  </si>
  <si>
    <t>Wind Europe (2018) - Floating</t>
  </si>
  <si>
    <t>BVG (2018) - Semi</t>
  </si>
  <si>
    <t>BVG (2018) - Spar</t>
  </si>
  <si>
    <t>NREL (2017) - Semi</t>
  </si>
  <si>
    <t>NREL (2017) - Spar</t>
  </si>
  <si>
    <t>LBNL (2016) - Floating Median</t>
  </si>
  <si>
    <t>Canada</t>
  </si>
  <si>
    <t>Ireland</t>
  </si>
  <si>
    <t>Sweden</t>
  </si>
  <si>
    <t>Norway</t>
  </si>
  <si>
    <t>Spain</t>
  </si>
  <si>
    <t>France</t>
  </si>
  <si>
    <t>South Korea</t>
  </si>
  <si>
    <t>Japan</t>
  </si>
  <si>
    <t>Taiwan</t>
  </si>
  <si>
    <t>India</t>
  </si>
  <si>
    <t>4C Offshore</t>
  </si>
  <si>
    <t>BNEF</t>
  </si>
  <si>
    <t>Maine</t>
  </si>
  <si>
    <t>Massachusetts</t>
  </si>
  <si>
    <t>Rhode Island</t>
  </si>
  <si>
    <t>New York</t>
  </si>
  <si>
    <t>New Jersey</t>
  </si>
  <si>
    <t>Delaware</t>
  </si>
  <si>
    <t>Maryland</t>
  </si>
  <si>
    <t>Virginia</t>
  </si>
  <si>
    <t>Ohio</t>
  </si>
  <si>
    <t>California</t>
  </si>
  <si>
    <t>State</t>
  </si>
  <si>
    <t>Connecticut</t>
  </si>
  <si>
    <t>High-Rise Pile Cap</t>
  </si>
  <si>
    <t>Jacket</t>
  </si>
  <si>
    <t>Monopile</t>
  </si>
  <si>
    <t>Spar</t>
  </si>
  <si>
    <t>Semisubmersible</t>
  </si>
  <si>
    <t>Suction Bucket</t>
  </si>
  <si>
    <t>Tripod</t>
  </si>
  <si>
    <t>Type</t>
  </si>
  <si>
    <t>Bard</t>
  </si>
  <si>
    <t>Envision Energy</t>
  </si>
  <si>
    <t>GE Energy</t>
  </si>
  <si>
    <t>Goldwind</t>
  </si>
  <si>
    <t>MHI Vestas</t>
  </si>
  <si>
    <t>Senvion</t>
  </si>
  <si>
    <t>Siemens Gamesa</t>
  </si>
  <si>
    <t>OEM</t>
  </si>
  <si>
    <t>MingYang</t>
  </si>
  <si>
    <t>Hawaii</t>
  </si>
  <si>
    <t>North Carolina</t>
  </si>
  <si>
    <t>Total</t>
  </si>
  <si>
    <t>Pre-2001</t>
  </si>
  <si>
    <t xml:space="preserve">The location of the project is defined by where the project’s power is intended to be sold. If the project does not have an offtake agreement, the location is the project’s physical location. This clarification is needed where projects are located in a certain location but sell their power to a neighboring state market.  </t>
  </si>
  <si>
    <t>High-rise pile caps are offshore wind foundations that use a group of piles to support a flat, stable pad. The wind turbine tower is then installed on top of the pad. These foundations are primarily found in the Chinese market and deployed in shallow waters.</t>
  </si>
  <si>
    <t>The strike price for an offshore wind project from an auction is usually the lowest bid price at which the offering can be sold. The strike price usually covers a specific contract term for which the project will be paid for the energy (and possibly other products or attributes) produced. The offeror of that strike price is awarded the rights to develop a particular parcel under predetermined conditions set in the tender offer that may vary by country or market. The strike price should not be confused with levelized cost of energy, which may be calculated using different financing and cost assumptions.</t>
  </si>
  <si>
    <t>In general, these adjusted costs are higher than the unadjusted strike prices but still reflect a steep decline in price for European offshore wind projects installed out to the 2025 COD.</t>
  </si>
  <si>
    <t>*Grid and development costs added</t>
  </si>
  <si>
    <t>**Grid costs added and contract length adjusted</t>
  </si>
  <si>
    <t>Status</t>
  </si>
  <si>
    <t>New England Aqua Ventus I</t>
  </si>
  <si>
    <t>Bay State Wind</t>
  </si>
  <si>
    <t>TBD</t>
  </si>
  <si>
    <t>Liberty Wind</t>
  </si>
  <si>
    <t>Block Island Wind Farm</t>
  </si>
  <si>
    <t>South Fork</t>
  </si>
  <si>
    <t>Empire Wind</t>
  </si>
  <si>
    <t>Atlantic Shores Offshore Wind</t>
  </si>
  <si>
    <t>Ocean Wind</t>
  </si>
  <si>
    <t>Garden State Offshore Energy</t>
  </si>
  <si>
    <t>Skipjack</t>
  </si>
  <si>
    <t>Coastal Virginia Offshore Wind</t>
  </si>
  <si>
    <t>Kitty Hawk</t>
  </si>
  <si>
    <t>Icebreaker</t>
  </si>
  <si>
    <t>Castle Wind</t>
  </si>
  <si>
    <t>Oahu South</t>
  </si>
  <si>
    <t>Progression</t>
  </si>
  <si>
    <t>Oahu North</t>
  </si>
  <si>
    <t>2,073 MW</t>
  </si>
  <si>
    <t>23,751 MW</t>
  </si>
  <si>
    <t>25,824 MW</t>
  </si>
  <si>
    <t xml:space="preserve">1. Location refers to physical location of the project. The offtake column identifies where the project sells its power and other attributes.   </t>
  </si>
  <si>
    <t>2. Some project names may change based on successful bids to state procurement solicitations</t>
  </si>
  <si>
    <t>3. Future commence operation dates are subject successfully negotiating offtake agreement and may change</t>
  </si>
  <si>
    <t>4. Announced capacity describes the size of a project as stipulated by a developer to regulators</t>
  </si>
  <si>
    <r>
      <t>5. Lease Area Potential describes the potential capacity that could be installed in a lease area using a 3MW/km</t>
    </r>
    <r>
      <rPr>
        <b/>
        <vertAlign val="superscript"/>
        <sz val="7"/>
        <color rgb="FF000000"/>
        <rFont val="Arial"/>
        <family val="2"/>
      </rPr>
      <t>2</t>
    </r>
    <r>
      <rPr>
        <b/>
        <sz val="7"/>
        <color rgb="FF000000"/>
        <rFont val="Arial"/>
        <family val="2"/>
      </rPr>
      <t xml:space="preserve"> density  </t>
    </r>
  </si>
  <si>
    <t>6. Pipeline capacity represents the lease area potential minus any developer announced capacity</t>
  </si>
  <si>
    <t xml:space="preserve">7. Sizes for Unsolicited Project Applications are likely to change during stakeholder and regulatory review processes and may be eliminated in the future  </t>
  </si>
  <si>
    <t>8. Lease areas can often accommodate multiple projects or project phases built incrementally. The “+ Residual” refers to remaining space in the lease area that may be utilized in the future</t>
  </si>
  <si>
    <t>9. The two Wind Energy Areas in North Carolina have currently not been leased by BOEM</t>
  </si>
  <si>
    <t>Table of Contents</t>
  </si>
  <si>
    <t>Please note the North America region includes potential offshore wind projects in Canada.</t>
  </si>
  <si>
    <t>Does not include projects that are dormant, cancelled, decommissioned, or development zones.</t>
  </si>
  <si>
    <t>COD</t>
  </si>
  <si>
    <t>Vineyard Wind</t>
  </si>
  <si>
    <t>Vineyard Wind Residual</t>
  </si>
  <si>
    <t>Mayflower Wind</t>
  </si>
  <si>
    <t>Mayflower Wind Residual</t>
  </si>
  <si>
    <t>Revolution Wind</t>
  </si>
  <si>
    <t>Park City Wind</t>
  </si>
  <si>
    <t>Empire Wind Residual</t>
  </si>
  <si>
    <t>Sunrise Wind</t>
  </si>
  <si>
    <t>Ocean Wind Residual</t>
  </si>
  <si>
    <t>MarWin</t>
  </si>
  <si>
    <t>MarWin Residual</t>
  </si>
  <si>
    <t xml:space="preserve">Dominion </t>
  </si>
  <si>
    <t>Redwood Coast</t>
  </si>
  <si>
    <t>Operating</t>
  </si>
  <si>
    <t>Other Americas</t>
  </si>
  <si>
    <t>Brazil</t>
  </si>
  <si>
    <t>Greece</t>
  </si>
  <si>
    <t>Lithuania</t>
  </si>
  <si>
    <t>Project Name</t>
  </si>
  <si>
    <t>Project Size (MW)</t>
  </si>
  <si>
    <t>Substructure Type</t>
  </si>
  <si>
    <t>Substructure Name</t>
  </si>
  <si>
    <t>Turbine</t>
  </si>
  <si>
    <t>Site Water Depth (m)</t>
  </si>
  <si>
    <t>Fukushima Phase 1</t>
  </si>
  <si>
    <t>Operational</t>
  </si>
  <si>
    <t>Fukushima Mirai</t>
  </si>
  <si>
    <t>2 MW (Hitachi)</t>
  </si>
  <si>
    <t>Fukushima Phase 2</t>
  </si>
  <si>
    <t>Fukushima Shimpuu</t>
  </si>
  <si>
    <t>7 MW (Mitsubishi)</t>
  </si>
  <si>
    <t>Steel Spar</t>
  </si>
  <si>
    <t>Hamakaze Spar</t>
  </si>
  <si>
    <t>5 MW (Hitachi)</t>
  </si>
  <si>
    <t xml:space="preserve">Goto Sakiyama </t>
  </si>
  <si>
    <t>Hibiki Demo</t>
  </si>
  <si>
    <t>3 MW (Aerodyn)</t>
  </si>
  <si>
    <t>Equinor-Hitachi Zosen</t>
  </si>
  <si>
    <t>Acacia</t>
  </si>
  <si>
    <t>8 MW</t>
  </si>
  <si>
    <t>WindFloat Japan</t>
  </si>
  <si>
    <t>PPI WindFloat</t>
  </si>
  <si>
    <t>KFWind</t>
  </si>
  <si>
    <t>63 x 8 MW (MHI Vestas)</t>
  </si>
  <si>
    <t>Donghae Gray Whale</t>
  </si>
  <si>
    <t>Donghae TwinWind</t>
  </si>
  <si>
    <t>Hexicon</t>
  </si>
  <si>
    <t>20 x 10 MW</t>
  </si>
  <si>
    <t>KNOC/Equinor</t>
  </si>
  <si>
    <t>Ulsan White Heron</t>
  </si>
  <si>
    <t>Floating W1N</t>
  </si>
  <si>
    <t>Floatgen Demo</t>
  </si>
  <si>
    <t>2 MW (MHI Vestas)</t>
  </si>
  <si>
    <t>EOLMED (Gruissan)</t>
  </si>
  <si>
    <t>4 x 6.2 MW (Senvion)</t>
  </si>
  <si>
    <t>Provence Grand Large Wind Farm</t>
  </si>
  <si>
    <t>SBM Windfloater</t>
  </si>
  <si>
    <t>EOLink Demo</t>
  </si>
  <si>
    <t>EOLink</t>
  </si>
  <si>
    <t>6 MW</t>
  </si>
  <si>
    <t>EFGL - Les éoliennes flottantes du Golfe du Lion</t>
  </si>
  <si>
    <t>3 x 10 MW (MHI Vestas)</t>
  </si>
  <si>
    <t>Groix-Belle-Ile</t>
  </si>
  <si>
    <t>Naval Sea Reed</t>
  </si>
  <si>
    <t>3 x 9.5 MW (MHI Vestas)</t>
  </si>
  <si>
    <t>Bretagne Sud</t>
  </si>
  <si>
    <t>EOLMED (Commercial)</t>
  </si>
  <si>
    <t>EOLink Commercial</t>
  </si>
  <si>
    <t>Gicon SOF</t>
  </si>
  <si>
    <t>Gicon TLP</t>
  </si>
  <si>
    <t>2.3 MW (Siemens Gamesa)</t>
  </si>
  <si>
    <t>AFLOWT</t>
  </si>
  <si>
    <t>Saipem HexaFloat</t>
  </si>
  <si>
    <t>Inis Ealga floating wind farm</t>
  </si>
  <si>
    <t>Hywind I Demo</t>
  </si>
  <si>
    <t>Equinor Hywind</t>
  </si>
  <si>
    <t>6 MW (Siemens Gamesa)</t>
  </si>
  <si>
    <t>TetraSpar Demo</t>
  </si>
  <si>
    <t>TetraSpar</t>
  </si>
  <si>
    <t>3.6 MW (Siemens Gamesa)</t>
  </si>
  <si>
    <t xml:space="preserve">FLAGSHIP Demonstration </t>
  </si>
  <si>
    <t>OO-Star Wind Floater</t>
  </si>
  <si>
    <t>10 MW+ (TBD)</t>
  </si>
  <si>
    <t>Hywind Tampen</t>
  </si>
  <si>
    <t>11 x 8 MW (Siemens Gamesa)</t>
  </si>
  <si>
    <t>NOAKA</t>
  </si>
  <si>
    <t>8 MW (Siemens Gamesa)</t>
  </si>
  <si>
    <t>WindFloat Atlantic</t>
  </si>
  <si>
    <t>3 x 8.3 MW (MHI Vestas)</t>
  </si>
  <si>
    <t>W2Power</t>
  </si>
  <si>
    <t>100 kW</t>
  </si>
  <si>
    <t>DemoSATH</t>
  </si>
  <si>
    <t>SATH</t>
  </si>
  <si>
    <t>2 MW (XEMC Darwind)</t>
  </si>
  <si>
    <t>Floating Power Plant</t>
  </si>
  <si>
    <t>P80</t>
  </si>
  <si>
    <t>5 MW+ (TBD)</t>
  </si>
  <si>
    <t>X1 Wind</t>
  </si>
  <si>
    <t>PivotBuoy</t>
  </si>
  <si>
    <t>Nautilus/Balea</t>
  </si>
  <si>
    <t>Nautilus Semi-sub</t>
  </si>
  <si>
    <t>8 MW (TBD)</t>
  </si>
  <si>
    <t>Equinor Floating Project (Juan Grande)</t>
  </si>
  <si>
    <t>Iberdrola Demo</t>
  </si>
  <si>
    <t>CanArray</t>
  </si>
  <si>
    <t>6 MW (TBD)</t>
  </si>
  <si>
    <t>SeaTwirl 1</t>
  </si>
  <si>
    <t>SeaTwirl</t>
  </si>
  <si>
    <t>SeaTwirl 2</t>
  </si>
  <si>
    <t>Hywind Scotland</t>
  </si>
  <si>
    <t>UK</t>
  </si>
  <si>
    <t>Kincardine Phase 1</t>
  </si>
  <si>
    <t>Kincardine Phase 2</t>
  </si>
  <si>
    <t>5 x 9.5 MW (MHI Vestas)</t>
  </si>
  <si>
    <t xml:space="preserve">Marine Power Systems </t>
  </si>
  <si>
    <t>DualSub</t>
  </si>
  <si>
    <t>Dolphyn Phase 1</t>
  </si>
  <si>
    <t>PPI WindFloat +Electrolyzer</t>
  </si>
  <si>
    <t>Erebus</t>
  </si>
  <si>
    <t>Dolphyn Phase 2</t>
  </si>
  <si>
    <t>10 MW</t>
  </si>
  <si>
    <t>Dounreay Tri</t>
  </si>
  <si>
    <t>5 MW (TBD)</t>
  </si>
  <si>
    <t>Katanes Floating Energy Park</t>
  </si>
  <si>
    <t>Dyfed Floating Energy Park</t>
  </si>
  <si>
    <t xml:space="preserve">Aqua Ventus </t>
  </si>
  <si>
    <t>VolturnUS</t>
  </si>
  <si>
    <t>10 MW + (TBD)</t>
  </si>
  <si>
    <t>Magellan Stiesdal</t>
  </si>
  <si>
    <t>Progression South</t>
  </si>
  <si>
    <t>8 MW+ (TBD)</t>
  </si>
  <si>
    <t>Mean Capacity</t>
  </si>
  <si>
    <t>Barge</t>
  </si>
  <si>
    <t>Adjusted Price (2019USD/MWh)</t>
  </si>
  <si>
    <t>Horns Rev 3</t>
  </si>
  <si>
    <t>Vesterhav Nord &amp; Syd</t>
  </si>
  <si>
    <t>Borssele 1 and 2</t>
  </si>
  <si>
    <t>Kriegers Flak</t>
  </si>
  <si>
    <t>Hollandse Kust Zuid III &amp; IV</t>
  </si>
  <si>
    <t>Borssele 3 &amp; 4</t>
  </si>
  <si>
    <t>Gode Wind 3</t>
  </si>
  <si>
    <t>Borkum Riffgrund West 2</t>
  </si>
  <si>
    <t>OWP West</t>
  </si>
  <si>
    <t>Borkum Riffgrund West 1</t>
  </si>
  <si>
    <t>Gode Wind 4</t>
  </si>
  <si>
    <t>He Dreiht</t>
  </si>
  <si>
    <t>U.S. Wind</t>
  </si>
  <si>
    <t>Doggerbank A</t>
  </si>
  <si>
    <t>Doggerbank B</t>
  </si>
  <si>
    <t>Berkeley Lab (2016) - Fixed Median</t>
  </si>
  <si>
    <t>ORE Catapult (2016)</t>
  </si>
  <si>
    <t>BNEF (2019) Belgium</t>
  </si>
  <si>
    <t>BNEF (2019) China</t>
  </si>
  <si>
    <t>BNEF (2019) Denmark</t>
  </si>
  <si>
    <t>BNEF (2019) Germany</t>
  </si>
  <si>
    <t>BNEF (2019) Global</t>
  </si>
  <si>
    <t>BNEF (2019) Netherlands</t>
  </si>
  <si>
    <t>BNEF (2019) UK</t>
  </si>
  <si>
    <t>IRENA (2019) High</t>
  </si>
  <si>
    <t>IRENA (2019) Mid</t>
  </si>
  <si>
    <t>IRENA (2019) Low</t>
  </si>
  <si>
    <t>Lazard (2019) High</t>
  </si>
  <si>
    <t>Lazard (2019) Mid</t>
  </si>
  <si>
    <t>Lazard (2019) Low</t>
  </si>
  <si>
    <t>Wood Mackenzie (2019) Global</t>
  </si>
  <si>
    <t>Wood Mackenzie (2019) EMEARC</t>
  </si>
  <si>
    <t>Wood Mackenzie (2019) China</t>
  </si>
  <si>
    <t>Wood Mackenzie (2019) USA</t>
  </si>
  <si>
    <t>Wood Mackenzie (2019) APEC</t>
  </si>
  <si>
    <t>Wood Mackenzie (2019) UK</t>
  </si>
  <si>
    <t>Wood Mackenzie (2019) Germany</t>
  </si>
  <si>
    <t>Wood Mackenzie (2019) Netherlands</t>
  </si>
  <si>
    <t>Wood Mackenzie (2019) Denmark</t>
  </si>
  <si>
    <t>Wood Mackenzie (2019) Belgium</t>
  </si>
  <si>
    <t>Wood Mackenzie (2019) France</t>
  </si>
  <si>
    <t>Wood Mackenzie (2019) Taiwan</t>
  </si>
  <si>
    <t>Wood Mackenzie (2019) Japan</t>
  </si>
  <si>
    <t>Wood Mackenzie (2019) South Korea</t>
  </si>
  <si>
    <t>UOregon (2019) Site 1</t>
  </si>
  <si>
    <t>UOregon (2019) Site 2</t>
  </si>
  <si>
    <t>UOregon (2019) Site 3</t>
  </si>
  <si>
    <t>UOregon (2019) Site 4</t>
  </si>
  <si>
    <t>UOregon (2019) Site 5</t>
  </si>
  <si>
    <t>UOregon (2019) -  Average</t>
  </si>
  <si>
    <t>UMaine (2019)</t>
  </si>
  <si>
    <t xml:space="preserve"> </t>
  </si>
  <si>
    <t>Weighted Mean Depth</t>
  </si>
  <si>
    <t>Weighted Mean Distance to Shore</t>
  </si>
  <si>
    <t>Weighted Mean Capacity</t>
  </si>
  <si>
    <t>Adwen</t>
  </si>
  <si>
    <t>Sinovel</t>
  </si>
  <si>
    <t>CSIC Haizhuang Windpower Equipment</t>
  </si>
  <si>
    <t>Hitachi Ltd</t>
  </si>
  <si>
    <t>Sewind</t>
  </si>
  <si>
    <t>Fixed Bottom (Unreported)</t>
  </si>
  <si>
    <t>Unreported</t>
  </si>
  <si>
    <t>Beacon Wind</t>
  </si>
  <si>
    <t>Wilmington East Wind Energy Area</t>
  </si>
  <si>
    <t>Wilmington West Wind Energy Area</t>
  </si>
  <si>
    <t>2020</t>
  </si>
  <si>
    <t>2021</t>
  </si>
  <si>
    <t>2022</t>
  </si>
  <si>
    <t>2023</t>
  </si>
  <si>
    <t>2024</t>
  </si>
  <si>
    <t>2025</t>
  </si>
  <si>
    <t>2026</t>
  </si>
  <si>
    <t>2027</t>
  </si>
  <si>
    <t>2028</t>
  </si>
  <si>
    <t>2029</t>
  </si>
  <si>
    <t>2030</t>
  </si>
  <si>
    <t xml:space="preserve">Planning </t>
  </si>
  <si>
    <t>Totals</t>
  </si>
  <si>
    <t>2000</t>
  </si>
  <si>
    <t>2001</t>
  </si>
  <si>
    <t>2002</t>
  </si>
  <si>
    <t>2003</t>
  </si>
  <si>
    <t>2004</t>
  </si>
  <si>
    <t>2005</t>
  </si>
  <si>
    <t>2006</t>
  </si>
  <si>
    <t>2007</t>
  </si>
  <si>
    <t>2008</t>
  </si>
  <si>
    <t>2009</t>
  </si>
  <si>
    <t>2010</t>
  </si>
  <si>
    <t>2011</t>
  </si>
  <si>
    <t>2012</t>
  </si>
  <si>
    <t>2013</t>
  </si>
  <si>
    <t>2014</t>
  </si>
  <si>
    <t>2015</t>
  </si>
  <si>
    <t>2016</t>
  </si>
  <si>
    <t>2017</t>
  </si>
  <si>
    <t>2018</t>
  </si>
  <si>
    <t>2019</t>
  </si>
  <si>
    <t>Shanghai Electric Floating Demonstrator</t>
  </si>
  <si>
    <t>V-Type Floating Demonstration</t>
  </si>
  <si>
    <t>Kyushu Wind Lens</t>
  </si>
  <si>
    <t>Steel semisubmersible</t>
  </si>
  <si>
    <t>Wind Lens Floater</t>
  </si>
  <si>
    <t>3 kilowatts (kW) (RIAMWIND)</t>
  </si>
  <si>
    <t>Steel spar</t>
  </si>
  <si>
    <t>Ideol Damping Pool</t>
  </si>
  <si>
    <t>Kitakyushu NEDO</t>
  </si>
  <si>
    <t>TBD (Commercial Scale)</t>
  </si>
  <si>
    <t>Ideol Dampening Pool</t>
  </si>
  <si>
    <t>Multiturbine steel semisubmersible</t>
  </si>
  <si>
    <t>Donghae - MOTIE</t>
  </si>
  <si>
    <t>Donghae 1</t>
  </si>
  <si>
    <t>Ulsan Demos</t>
  </si>
  <si>
    <t>EOLFI – W3</t>
  </si>
  <si>
    <t>Plambeck Emirates</t>
  </si>
  <si>
    <t>Saudi Arabia</t>
  </si>
  <si>
    <t>Steel tension-leg platform</t>
  </si>
  <si>
    <t>3 x 8.4 MW (Siemens Gamesa)</t>
  </si>
  <si>
    <t xml:space="preserve">Concrete semisubmersible </t>
  </si>
  <si>
    <t>Concrete spar</t>
  </si>
  <si>
    <t>Test Area Stadt</t>
  </si>
  <si>
    <t>BlueSATH</t>
  </si>
  <si>
    <t>Aeolos-H 30kW</t>
  </si>
  <si>
    <t>Hybrid wind-wave semisubmersible</t>
  </si>
  <si>
    <t>FLOCAN 5</t>
  </si>
  <si>
    <t>Steel spar (VAWT*)</t>
  </si>
  <si>
    <t>30-kW VAWT</t>
  </si>
  <si>
    <t>Steel spar (VAWT)</t>
  </si>
  <si>
    <t>1-MW VAWT</t>
  </si>
  <si>
    <t>Wind-wave hybrid steel semisubmersible</t>
  </si>
  <si>
    <t>Announced</t>
  </si>
  <si>
    <t>China Creative Wind Energy</t>
  </si>
  <si>
    <t>Gravity Base</t>
  </si>
  <si>
    <t>Tension-Leg Platform</t>
  </si>
  <si>
    <t>Floating</t>
  </si>
  <si>
    <t>Fixed</t>
  </si>
  <si>
    <t>FIxed</t>
  </si>
  <si>
    <t>-</t>
  </si>
  <si>
    <t>Category</t>
  </si>
  <si>
    <t>2031</t>
  </si>
  <si>
    <t>2032</t>
  </si>
  <si>
    <t>2033</t>
  </si>
  <si>
    <t>2034</t>
  </si>
  <si>
    <t>5-Year Weighted Mean Depth</t>
  </si>
  <si>
    <t>5-Year Weighted Mean Distance to Shore</t>
  </si>
  <si>
    <t>Slide 9: U.S. Pipeline (MW)</t>
  </si>
  <si>
    <t>Slides 10-11: US Pipeline by State and Status (MW)</t>
  </si>
  <si>
    <t xml:space="preserve">Slide 17: U.S. Pipeline Forecast (MW) </t>
  </si>
  <si>
    <t>Slides 29, 33-34: Announced Cumulative Capacity (MW)</t>
  </si>
  <si>
    <t>Slide 30: Total Global Pipeline by Status and Region (MW)</t>
  </si>
  <si>
    <t>Slide 32: Developer Announced Capacity to 2025 (MW)</t>
  </si>
  <si>
    <t>Slide 35: Global Forecast (MW)</t>
  </si>
  <si>
    <t>Slide 38: Global Floating Pipeline</t>
  </si>
  <si>
    <t>Slides 44-47: Global Floating</t>
  </si>
  <si>
    <t>Slides 50-51: Global Fixed-Bottom Turbine Water Depth (m) and Distance from Shore (km) Trends</t>
  </si>
  <si>
    <t>Slides 52-53: Global Offshore Wind Turbine Rating, Hub Height, and Diameter</t>
  </si>
  <si>
    <t>Slides 54-55: Offshore Manufacturers by Market Share for 2019 and Future Disclosed Pipeline</t>
  </si>
  <si>
    <t>Slides 56-58: Offshore Wind Substructure Technology Trend for 2019 and Future Disclosed Pipeline</t>
  </si>
  <si>
    <t>Slide 64: Adjusted Strike Prices From U.S. and European Offshore Wind Auctions</t>
  </si>
  <si>
    <t>Slide 65: Fixed LCOE Estimates (USD2019/MWh)</t>
  </si>
  <si>
    <t>Slide 66: Capital Expenditures for Global Offshore Wind Projects</t>
  </si>
  <si>
    <t>Slide 67: Operational Expenditures ($/kW)</t>
  </si>
  <si>
    <t>Slide 68: Floating LCOE Estimates (USD2019/MWh)</t>
  </si>
  <si>
    <t>Slide 27: Global Offshore Wind Annual Additions (MW)</t>
  </si>
  <si>
    <t>Slides 28, 31: Cumulative Installed Capacity and Capacity Under Construction as of 03/31/2020 (MW)</t>
  </si>
  <si>
    <t>2019 Offshore Wind Technology Data Update</t>
  </si>
  <si>
    <t>Capacity-Weighted Mean CapEx</t>
  </si>
  <si>
    <t>Capacity-Weighted 5-Year Mean CapEx</t>
  </si>
  <si>
    <t>BVG Average</t>
  </si>
  <si>
    <t>BVG Max</t>
  </si>
  <si>
    <t>BVG Min</t>
  </si>
  <si>
    <t>WoodMac Average</t>
  </si>
  <si>
    <t>WoodMac Min</t>
  </si>
  <si>
    <t>WoodMac Max</t>
  </si>
  <si>
    <t>IEA Average</t>
  </si>
  <si>
    <t>IEA Min</t>
  </si>
  <si>
    <t>IEA Max</t>
  </si>
  <si>
    <t>Note: In contrast to the other sources, this estimate from BVG Associates explicitly includes the impact from an increase in turbine rating (over time) on turbine CapEx ($/kW) (i.e., from turbine ratings of 8 MW [2018] up to 12 MW ([2027 and 2032]). This citation is included in the references as Valpy et al. (2017).</t>
  </si>
  <si>
    <r>
      <t>Estimates from ORE Catapult (2018) were converted from £2012 to $2018 using 2012 exchange rates and applying a cumulative U.S. inflation factor of 9.4% for the period 2012</t>
    </r>
    <r>
      <rPr>
        <sz val="12"/>
        <color theme="1"/>
        <rFont val="Symbol"/>
        <family val="1"/>
        <charset val="2"/>
      </rPr>
      <t>-</t>
    </r>
    <r>
      <rPr>
        <sz val="12"/>
        <color theme="1"/>
        <rFont val="Times New Roman"/>
        <family val="1"/>
      </rPr>
      <t xml:space="preserve">2018. The ORE Catapult (2018) estimates reflect demonstration (2018), precommercial (2025), and commercial status (2027).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</si>
</sst>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0.0"/>
  </numFmts>
  <fonts count="15" x14ac:knownFonts="1">
    <font>
      <sz val="12"/>
      <color theme="1"/>
      <name val="Calibri"/>
      <family val="2"/>
      <scheme val="minor"/>
    </font>
    <font>
      <b/>
      <sz val="12"/>
      <color theme="1"/>
      <name val="Calibri"/>
      <family val="2"/>
      <scheme val="minor"/>
    </font>
    <font>
      <b/>
      <sz val="18"/>
      <color theme="1"/>
      <name val="Calibri"/>
      <family val="2"/>
      <scheme val="minor"/>
    </font>
    <font>
      <sz val="12"/>
      <color theme="1"/>
      <name val="Times New Roman"/>
      <family val="1"/>
    </font>
    <font>
      <sz val="7.5"/>
      <color theme="1"/>
      <name val="Times New Roman"/>
      <family val="1"/>
    </font>
    <font>
      <sz val="12"/>
      <color theme="1"/>
      <name val="Symbol"/>
      <family val="1"/>
      <charset val="2"/>
    </font>
    <font>
      <b/>
      <sz val="8"/>
      <color rgb="FF000000"/>
      <name val="Arial"/>
      <family val="2"/>
    </font>
    <font>
      <b/>
      <sz val="7"/>
      <color rgb="FF000000"/>
      <name val="Arial"/>
      <family val="2"/>
    </font>
    <font>
      <sz val="7"/>
      <color rgb="FF000000"/>
      <name val="Arial"/>
      <family val="2"/>
    </font>
    <font>
      <b/>
      <vertAlign val="superscript"/>
      <sz val="7"/>
      <color rgb="FF000000"/>
      <name val="Arial"/>
      <family val="2"/>
    </font>
    <font>
      <u/>
      <sz val="12"/>
      <color theme="10"/>
      <name val="Calibri"/>
      <family val="2"/>
      <scheme val="minor"/>
    </font>
    <font>
      <b/>
      <sz val="14"/>
      <color theme="1"/>
      <name val="Calibri"/>
      <family val="2"/>
      <scheme val="minor"/>
    </font>
    <font>
      <sz val="12"/>
      <name val="Arial"/>
      <family val="2"/>
    </font>
    <font>
      <b/>
      <sz val="12"/>
      <name val="Calibri"/>
      <family val="2"/>
    </font>
    <font>
      <sz val="12"/>
      <name val="Calibri"/>
      <family val="2"/>
    </font>
  </fonts>
  <fills count="5">
    <fill>
      <patternFill patternType="none"/>
    </fill>
    <fill>
      <patternFill patternType="gray125"/>
    </fill>
    <fill>
      <patternFill patternType="solid">
        <fgColor rgb="FFE1F1D9"/>
        <bgColor indexed="64"/>
      </patternFill>
    </fill>
    <fill>
      <patternFill patternType="solid">
        <fgColor theme="0" tint="-0.14999847407452621"/>
        <bgColor theme="0" tint="-0.14999847407452621"/>
      </patternFill>
    </fill>
    <fill>
      <patternFill patternType="solid">
        <fgColor theme="0" tint="-0.14999847407452621"/>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rgb="FFA5D68F"/>
      </right>
      <top style="medium">
        <color rgb="FFA5D68F"/>
      </top>
      <bottom/>
      <diagonal/>
    </border>
    <border>
      <left/>
      <right style="medium">
        <color rgb="FFA5D68F"/>
      </right>
      <top/>
      <bottom style="medium">
        <color rgb="FFA5D68F"/>
      </bottom>
      <diagonal/>
    </border>
    <border>
      <left/>
      <right style="medium">
        <color rgb="FFA5D68F"/>
      </right>
      <top/>
      <bottom/>
      <diagonal/>
    </border>
    <border>
      <left style="medium">
        <color rgb="FFA5D68F"/>
      </left>
      <right/>
      <top/>
      <bottom style="medium">
        <color rgb="FFA5D68F"/>
      </bottom>
      <diagonal/>
    </border>
    <border>
      <left/>
      <right/>
      <top/>
      <bottom style="medium">
        <color rgb="FFA5D68F"/>
      </bottom>
      <diagonal/>
    </border>
    <border>
      <left style="medium">
        <color rgb="FFA5D68F"/>
      </left>
      <right/>
      <top/>
      <bottom/>
      <diagonal/>
    </border>
    <border>
      <left style="medium">
        <color rgb="FFA5D68F"/>
      </left>
      <right/>
      <top style="medium">
        <color rgb="FFA5D68F"/>
      </top>
      <bottom style="medium">
        <color rgb="FFA5D68F"/>
      </bottom>
      <diagonal/>
    </border>
    <border>
      <left/>
      <right/>
      <top style="medium">
        <color rgb="FFA5D68F"/>
      </top>
      <bottom style="medium">
        <color rgb="FFA5D68F"/>
      </bottom>
      <diagonal/>
    </border>
    <border>
      <left/>
      <right style="medium">
        <color rgb="FFA5D68F"/>
      </right>
      <top style="medium">
        <color rgb="FFA5D68F"/>
      </top>
      <bottom style="medium">
        <color rgb="FFA5D68F"/>
      </bottom>
      <diagonal/>
    </border>
    <border>
      <left style="medium">
        <color rgb="FFA5D68F"/>
      </left>
      <right/>
      <top style="medium">
        <color rgb="FFA5D68F"/>
      </top>
      <bottom/>
      <diagonal/>
    </border>
    <border>
      <left/>
      <right/>
      <top style="medium">
        <color rgb="FFA5D68F"/>
      </top>
      <bottom/>
      <diagonal/>
    </border>
    <border>
      <left/>
      <right/>
      <top style="thin">
        <color indexed="64"/>
      </top>
      <bottom/>
      <diagonal/>
    </border>
    <border>
      <left/>
      <right style="thin">
        <color indexed="64"/>
      </right>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theme="1"/>
      </bottom>
      <diagonal/>
    </border>
    <border>
      <left/>
      <right/>
      <top style="thin">
        <color indexed="64"/>
      </top>
      <bottom style="thin">
        <color theme="1"/>
      </bottom>
      <diagonal/>
    </border>
    <border>
      <left/>
      <right style="medium">
        <color indexed="64"/>
      </right>
      <top style="thin">
        <color indexed="64"/>
      </top>
      <bottom style="thin">
        <color theme="1"/>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135">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right"/>
    </xf>
    <xf numFmtId="0" fontId="0" fillId="0" borderId="0" xfId="0" applyBorder="1" applyAlignment="1">
      <alignment horizontal="right"/>
    </xf>
    <xf numFmtId="0" fontId="0" fillId="0" borderId="0" xfId="0" applyBorder="1" applyAlignment="1">
      <alignment horizontal="center"/>
    </xf>
    <xf numFmtId="0" fontId="0" fillId="0" borderId="0" xfId="0" applyBorder="1"/>
    <xf numFmtId="0" fontId="2" fillId="0" borderId="0" xfId="0" applyFont="1" applyAlignment="1">
      <alignment horizontal="left"/>
    </xf>
    <xf numFmtId="0" fontId="2" fillId="0" borderId="0" xfId="0" applyFont="1"/>
    <xf numFmtId="0" fontId="2" fillId="0" borderId="0" xfId="0" applyFont="1" applyAlignment="1"/>
    <xf numFmtId="0" fontId="3" fillId="0" borderId="0" xfId="0" applyFont="1"/>
    <xf numFmtId="2" fontId="0" fillId="0" borderId="0" xfId="0" applyNumberFormat="1" applyBorder="1" applyAlignment="1">
      <alignment horizontal="center"/>
    </xf>
    <xf numFmtId="0" fontId="7" fillId="0" borderId="8" xfId="0" applyFont="1" applyBorder="1" applyAlignment="1">
      <alignment horizontal="center" vertical="center" wrapText="1"/>
    </xf>
    <xf numFmtId="0" fontId="0" fillId="0" borderId="0" xfId="0" applyFont="1"/>
    <xf numFmtId="0" fontId="0" fillId="0" borderId="0" xfId="0" applyFont="1" applyAlignment="1">
      <alignment horizontal="center"/>
    </xf>
    <xf numFmtId="0" fontId="10" fillId="0" borderId="0" xfId="1"/>
    <xf numFmtId="0" fontId="1" fillId="0" borderId="0" xfId="0" quotePrefix="1" applyFont="1"/>
    <xf numFmtId="0" fontId="10" fillId="0" borderId="0" xfId="1" quotePrefix="1"/>
    <xf numFmtId="0" fontId="3" fillId="0" borderId="0" xfId="0" applyFont="1" applyAlignment="1">
      <alignment wrapText="1"/>
    </xf>
    <xf numFmtId="0" fontId="11" fillId="0" borderId="0" xfId="0" applyFont="1"/>
    <xf numFmtId="0" fontId="1" fillId="0" borderId="0" xfId="0" applyFont="1" applyBorder="1" applyAlignment="1">
      <alignment horizontal="center"/>
    </xf>
    <xf numFmtId="0" fontId="14" fillId="0" borderId="0" xfId="0" applyFont="1" applyFill="1" applyBorder="1" applyAlignment="1">
      <alignment horizontal="left" vertical="center" wrapText="1" readingOrder="1"/>
    </xf>
    <xf numFmtId="0" fontId="14" fillId="0" borderId="0" xfId="0" applyFont="1" applyFill="1" applyBorder="1" applyAlignment="1">
      <alignment horizontal="right" vertical="center" wrapText="1" readingOrder="1"/>
    </xf>
    <xf numFmtId="0" fontId="12" fillId="0" borderId="0" xfId="0" applyFont="1" applyFill="1" applyBorder="1" applyAlignment="1">
      <alignment horizontal="right" vertical="top" wrapText="1"/>
    </xf>
    <xf numFmtId="3" fontId="14" fillId="0" borderId="0" xfId="0" applyNumberFormat="1" applyFont="1" applyFill="1" applyBorder="1" applyAlignment="1">
      <alignment horizontal="right" vertical="center" wrapText="1" readingOrder="1"/>
    </xf>
    <xf numFmtId="0" fontId="1" fillId="0" borderId="0" xfId="0" applyFont="1" applyBorder="1" applyAlignment="1">
      <alignment horizontal="right"/>
    </xf>
    <xf numFmtId="0" fontId="0" fillId="0" borderId="0" xfId="0" applyBorder="1" applyAlignment="1">
      <alignment horizontal="left"/>
    </xf>
    <xf numFmtId="1" fontId="0" fillId="0" borderId="0" xfId="0" applyNumberFormat="1" applyBorder="1" applyAlignment="1">
      <alignment horizontal="right"/>
    </xf>
    <xf numFmtId="0" fontId="1" fillId="0" borderId="0" xfId="0" applyFont="1" applyBorder="1" applyAlignment="1">
      <alignment horizontal="left"/>
    </xf>
    <xf numFmtId="0" fontId="0" fillId="0" borderId="21" xfId="0" applyBorder="1" applyAlignment="1">
      <alignment horizontal="left"/>
    </xf>
    <xf numFmtId="0" fontId="1" fillId="0" borderId="22" xfId="0" applyFont="1" applyBorder="1" applyAlignment="1">
      <alignment horizontal="left"/>
    </xf>
    <xf numFmtId="0" fontId="1" fillId="0" borderId="27" xfId="0" applyFont="1" applyBorder="1" applyAlignment="1">
      <alignment horizontal="left"/>
    </xf>
    <xf numFmtId="0" fontId="0" fillId="3" borderId="21" xfId="0" applyFont="1" applyFill="1" applyBorder="1" applyAlignment="1">
      <alignment horizontal="left"/>
    </xf>
    <xf numFmtId="0" fontId="0" fillId="0" borderId="21" xfId="0" applyFont="1" applyBorder="1" applyAlignment="1">
      <alignment horizontal="left"/>
    </xf>
    <xf numFmtId="0" fontId="1" fillId="0" borderId="28" xfId="0" applyFont="1" applyBorder="1" applyAlignment="1">
      <alignment horizontal="center"/>
    </xf>
    <xf numFmtId="0" fontId="1" fillId="0" borderId="29" xfId="0" applyFont="1" applyBorder="1" applyAlignment="1">
      <alignment horizontal="center"/>
    </xf>
    <xf numFmtId="3" fontId="1" fillId="0" borderId="18" xfId="0" applyNumberFormat="1" applyFont="1" applyBorder="1" applyAlignment="1">
      <alignment horizontal="right"/>
    </xf>
    <xf numFmtId="0" fontId="0" fillId="0" borderId="18" xfId="0" applyBorder="1" applyAlignment="1">
      <alignment horizontal="left"/>
    </xf>
    <xf numFmtId="3" fontId="0" fillId="0" borderId="18" xfId="0" applyNumberFormat="1" applyBorder="1" applyAlignment="1">
      <alignment horizontal="right"/>
    </xf>
    <xf numFmtId="3" fontId="0" fillId="0" borderId="0" xfId="0" applyNumberFormat="1" applyBorder="1" applyAlignment="1">
      <alignment horizontal="right"/>
    </xf>
    <xf numFmtId="3" fontId="1" fillId="0" borderId="0" xfId="0" applyNumberFormat="1" applyFont="1" applyBorder="1" applyAlignment="1">
      <alignment horizontal="right"/>
    </xf>
    <xf numFmtId="0" fontId="13" fillId="4" borderId="21" xfId="0" applyFont="1" applyFill="1" applyBorder="1" applyAlignment="1">
      <alignment horizontal="left" vertical="center" wrapText="1" readingOrder="1"/>
    </xf>
    <xf numFmtId="0" fontId="14" fillId="4" borderId="0" xfId="0" applyFont="1" applyFill="1" applyBorder="1" applyAlignment="1">
      <alignment horizontal="left" vertical="center" wrapText="1" readingOrder="1"/>
    </xf>
    <xf numFmtId="0" fontId="14" fillId="4" borderId="0" xfId="0" applyFont="1" applyFill="1" applyBorder="1" applyAlignment="1">
      <alignment horizontal="right" vertical="center" wrapText="1" readingOrder="1"/>
    </xf>
    <xf numFmtId="0" fontId="12" fillId="4" borderId="0" xfId="0" applyFont="1" applyFill="1" applyBorder="1" applyAlignment="1">
      <alignment horizontal="right" vertical="top" wrapText="1"/>
    </xf>
    <xf numFmtId="0" fontId="13" fillId="4" borderId="25" xfId="0" applyFont="1" applyFill="1" applyBorder="1" applyAlignment="1">
      <alignment horizontal="right" vertical="center" wrapText="1" readingOrder="1"/>
    </xf>
    <xf numFmtId="3" fontId="14" fillId="4" borderId="0" xfId="0" applyNumberFormat="1" applyFont="1" applyFill="1" applyBorder="1" applyAlignment="1">
      <alignment horizontal="right" vertical="center" wrapText="1" readingOrder="1"/>
    </xf>
    <xf numFmtId="3" fontId="13" fillId="4" borderId="25" xfId="0" applyNumberFormat="1" applyFont="1" applyFill="1" applyBorder="1" applyAlignment="1">
      <alignment horizontal="right" vertical="center" wrapText="1" readingOrder="1"/>
    </xf>
    <xf numFmtId="0" fontId="13" fillId="4" borderId="23" xfId="0" applyFont="1" applyFill="1" applyBorder="1" applyAlignment="1">
      <alignment horizontal="center" vertical="center" wrapText="1" readingOrder="1"/>
    </xf>
    <xf numFmtId="0" fontId="13" fillId="4" borderId="23" xfId="0" applyFont="1" applyFill="1" applyBorder="1" applyAlignment="1">
      <alignment horizontal="right" vertical="center" wrapText="1" readingOrder="1"/>
    </xf>
    <xf numFmtId="3" fontId="13" fillId="4" borderId="23" xfId="0" applyNumberFormat="1" applyFont="1" applyFill="1" applyBorder="1" applyAlignment="1">
      <alignment horizontal="right" vertical="center" wrapText="1" readingOrder="1"/>
    </xf>
    <xf numFmtId="3" fontId="13" fillId="4" borderId="26" xfId="0" applyNumberFormat="1" applyFont="1" applyFill="1" applyBorder="1" applyAlignment="1">
      <alignment horizontal="right" vertical="center" wrapText="1" readingOrder="1"/>
    </xf>
    <xf numFmtId="0" fontId="13" fillId="4" borderId="22" xfId="0" applyFont="1" applyFill="1" applyBorder="1" applyAlignment="1">
      <alignment horizontal="left" vertical="center" wrapText="1" readingOrder="1"/>
    </xf>
    <xf numFmtId="0" fontId="1" fillId="0" borderId="35" xfId="0" applyFont="1" applyBorder="1" applyAlignment="1">
      <alignment horizontal="center"/>
    </xf>
    <xf numFmtId="0" fontId="13" fillId="0" borderId="35" xfId="0" applyFont="1" applyFill="1" applyBorder="1" applyAlignment="1">
      <alignment horizontal="center" wrapText="1" readingOrder="1"/>
    </xf>
    <xf numFmtId="0" fontId="13" fillId="0" borderId="36" xfId="0" applyFont="1" applyFill="1" applyBorder="1" applyAlignment="1">
      <alignment horizontal="center" wrapText="1" readingOrder="1"/>
    </xf>
    <xf numFmtId="0" fontId="13" fillId="0" borderId="34" xfId="0" applyFont="1" applyFill="1" applyBorder="1" applyAlignment="1">
      <alignment horizontal="left" wrapText="1" readingOrder="1"/>
    </xf>
    <xf numFmtId="0" fontId="13" fillId="0" borderId="35" xfId="0" applyFont="1" applyFill="1" applyBorder="1" applyAlignment="1">
      <alignment horizontal="left" wrapText="1" readingOrder="1"/>
    </xf>
    <xf numFmtId="0" fontId="1" fillId="0" borderId="20" xfId="0" applyFont="1" applyBorder="1" applyAlignment="1">
      <alignment horizontal="center"/>
    </xf>
    <xf numFmtId="0" fontId="1" fillId="0" borderId="20" xfId="0" applyFont="1" applyFill="1" applyBorder="1" applyAlignment="1">
      <alignment horizontal="center"/>
    </xf>
    <xf numFmtId="0" fontId="1" fillId="0" borderId="20" xfId="0" applyFont="1" applyBorder="1" applyAlignment="1">
      <alignment horizontal="left" wrapText="1"/>
    </xf>
    <xf numFmtId="0" fontId="0" fillId="0" borderId="0" xfId="0" applyBorder="1" applyAlignment="1">
      <alignment horizontal="left" wrapText="1"/>
    </xf>
    <xf numFmtId="0" fontId="1" fillId="0" borderId="20" xfId="0" applyFont="1" applyBorder="1" applyAlignment="1">
      <alignment horizontal="center" wrapText="1"/>
    </xf>
    <xf numFmtId="0" fontId="1" fillId="0" borderId="36" xfId="0" applyFont="1" applyBorder="1" applyAlignment="1">
      <alignment horizontal="center"/>
    </xf>
    <xf numFmtId="0" fontId="1" fillId="0" borderId="34" xfId="0" applyFont="1" applyBorder="1" applyAlignment="1">
      <alignment horizontal="left"/>
    </xf>
    <xf numFmtId="0" fontId="0" fillId="4" borderId="21" xfId="0" applyFill="1" applyBorder="1" applyAlignment="1">
      <alignment horizontal="left"/>
    </xf>
    <xf numFmtId="0" fontId="1" fillId="0" borderId="22" xfId="0" applyFont="1" applyFill="1" applyBorder="1" applyAlignment="1">
      <alignment horizontal="left"/>
    </xf>
    <xf numFmtId="3" fontId="0" fillId="4" borderId="0" xfId="0" applyNumberFormat="1" applyFill="1" applyBorder="1" applyAlignment="1">
      <alignment horizontal="right"/>
    </xf>
    <xf numFmtId="3" fontId="0" fillId="4" borderId="25" xfId="0" applyNumberFormat="1" applyFill="1" applyBorder="1" applyAlignment="1">
      <alignment horizontal="right"/>
    </xf>
    <xf numFmtId="3" fontId="0" fillId="0" borderId="25" xfId="0" applyNumberFormat="1" applyBorder="1" applyAlignment="1">
      <alignment horizontal="right"/>
    </xf>
    <xf numFmtId="3" fontId="1" fillId="0" borderId="23" xfId="0" applyNumberFormat="1" applyFont="1" applyBorder="1" applyAlignment="1">
      <alignment horizontal="right"/>
    </xf>
    <xf numFmtId="3" fontId="1" fillId="0" borderId="26" xfId="0" applyNumberFormat="1" applyFont="1" applyBorder="1" applyAlignment="1">
      <alignment horizontal="right"/>
    </xf>
    <xf numFmtId="3" fontId="1" fillId="0" borderId="0" xfId="0" applyNumberFormat="1" applyFont="1" applyBorder="1" applyAlignment="1"/>
    <xf numFmtId="0" fontId="0" fillId="0" borderId="20" xfId="0" applyBorder="1"/>
    <xf numFmtId="3" fontId="1" fillId="0" borderId="25" xfId="0" applyNumberFormat="1" applyFont="1" applyBorder="1" applyAlignment="1">
      <alignment horizontal="right"/>
    </xf>
    <xf numFmtId="0" fontId="1" fillId="0" borderId="0" xfId="0" applyFont="1" applyFill="1" applyBorder="1" applyAlignment="1">
      <alignment horizontal="center"/>
    </xf>
    <xf numFmtId="0" fontId="1" fillId="0" borderId="0" xfId="0" applyFont="1" applyBorder="1" applyAlignment="1">
      <alignment horizontal="center" wrapText="1"/>
    </xf>
    <xf numFmtId="0" fontId="0" fillId="0" borderId="18" xfId="0" applyBorder="1" applyAlignment="1">
      <alignment horizontal="right"/>
    </xf>
    <xf numFmtId="0" fontId="1" fillId="0" borderId="20" xfId="0" applyFont="1" applyBorder="1" applyAlignment="1">
      <alignment horizontal="right"/>
    </xf>
    <xf numFmtId="0" fontId="1" fillId="0" borderId="30" xfId="0" applyFont="1" applyBorder="1" applyAlignment="1">
      <alignment horizontal="center"/>
    </xf>
    <xf numFmtId="0" fontId="1" fillId="0" borderId="0" xfId="0" applyFont="1" applyBorder="1"/>
    <xf numFmtId="3" fontId="1" fillId="0" borderId="19" xfId="0" applyNumberFormat="1" applyFont="1" applyBorder="1" applyAlignment="1">
      <alignment horizontal="right"/>
    </xf>
    <xf numFmtId="3" fontId="1" fillId="0" borderId="24" xfId="0" applyNumberFormat="1" applyFont="1" applyBorder="1" applyAlignment="1">
      <alignment horizontal="right"/>
    </xf>
    <xf numFmtId="165" fontId="0" fillId="0" borderId="0" xfId="0" applyNumberFormat="1" applyBorder="1" applyAlignment="1">
      <alignment horizontal="right"/>
    </xf>
    <xf numFmtId="165" fontId="1" fillId="0" borderId="0" xfId="0" applyNumberFormat="1" applyFont="1" applyBorder="1" applyAlignment="1">
      <alignment horizontal="right"/>
    </xf>
    <xf numFmtId="0" fontId="1" fillId="0" borderId="20" xfId="0" applyFont="1" applyBorder="1"/>
    <xf numFmtId="165" fontId="0" fillId="0" borderId="0" xfId="0" applyNumberFormat="1" applyBorder="1" applyAlignment="1">
      <alignment horizontal="left"/>
    </xf>
    <xf numFmtId="166" fontId="0" fillId="0" borderId="0" xfId="0" applyNumberFormat="1" applyBorder="1" applyAlignment="1">
      <alignment horizontal="right"/>
    </xf>
    <xf numFmtId="0" fontId="0" fillId="0" borderId="0" xfId="0" applyBorder="1" applyAlignment="1">
      <alignment horizontal="center" wrapText="1"/>
    </xf>
    <xf numFmtId="165" fontId="0" fillId="0" borderId="18" xfId="0" applyNumberFormat="1" applyBorder="1" applyAlignment="1">
      <alignment horizontal="right"/>
    </xf>
    <xf numFmtId="0" fontId="0" fillId="0" borderId="20" xfId="0" applyBorder="1" applyAlignment="1">
      <alignment horizontal="left" wrapText="1"/>
    </xf>
    <xf numFmtId="0" fontId="0" fillId="0" borderId="20" xfId="0" applyBorder="1" applyAlignment="1">
      <alignment horizontal="center" wrapText="1"/>
    </xf>
    <xf numFmtId="0" fontId="0" fillId="0" borderId="20" xfId="0" applyBorder="1" applyAlignment="1">
      <alignment horizontal="center"/>
    </xf>
    <xf numFmtId="0" fontId="0" fillId="0" borderId="20" xfId="0" applyBorder="1" applyAlignment="1">
      <alignment horizontal="left"/>
    </xf>
    <xf numFmtId="3" fontId="0" fillId="3" borderId="0" xfId="0" applyNumberFormat="1" applyFont="1" applyFill="1" applyBorder="1" applyAlignment="1">
      <alignment horizontal="right"/>
    </xf>
    <xf numFmtId="3" fontId="1" fillId="3" borderId="25" xfId="0" applyNumberFormat="1" applyFont="1" applyFill="1" applyBorder="1" applyAlignment="1">
      <alignment horizontal="right"/>
    </xf>
    <xf numFmtId="3" fontId="0" fillId="0" borderId="0" xfId="0" applyNumberFormat="1" applyFont="1" applyBorder="1" applyAlignment="1">
      <alignment horizontal="right"/>
    </xf>
    <xf numFmtId="0" fontId="0" fillId="0" borderId="0" xfId="0" applyAlignment="1">
      <alignment horizontal="left"/>
    </xf>
    <xf numFmtId="164" fontId="0" fillId="0" borderId="0" xfId="0" applyNumberFormat="1" applyBorder="1" applyAlignment="1">
      <alignment horizontal="left"/>
    </xf>
    <xf numFmtId="165" fontId="1" fillId="0" borderId="0" xfId="0" applyNumberFormat="1" applyFont="1" applyBorder="1" applyAlignment="1">
      <alignment horizontal="left"/>
    </xf>
    <xf numFmtId="0" fontId="1" fillId="0" borderId="20" xfId="0" applyFont="1" applyBorder="1" applyAlignment="1">
      <alignment horizontal="left"/>
    </xf>
    <xf numFmtId="166" fontId="0" fillId="0" borderId="18" xfId="0" applyNumberFormat="1" applyBorder="1" applyAlignment="1">
      <alignment horizontal="center"/>
    </xf>
    <xf numFmtId="166" fontId="0" fillId="0" borderId="0" xfId="0" applyNumberFormat="1" applyBorder="1" applyAlignment="1">
      <alignment horizontal="center"/>
    </xf>
    <xf numFmtId="0" fontId="13" fillId="0" borderId="21" xfId="0" applyFont="1" applyFill="1" applyBorder="1" applyAlignment="1">
      <alignment horizontal="left" vertical="center" wrapText="1" readingOrder="1"/>
    </xf>
    <xf numFmtId="3" fontId="13" fillId="0" borderId="25" xfId="0" applyNumberFormat="1" applyFont="1" applyFill="1" applyBorder="1" applyAlignment="1">
      <alignment horizontal="right" vertical="center" wrapText="1" readingOrder="1"/>
    </xf>
    <xf numFmtId="3" fontId="13" fillId="4" borderId="25" xfId="0" applyNumberFormat="1" applyFont="1" applyFill="1" applyBorder="1" applyAlignment="1">
      <alignment horizontal="right" vertical="center" wrapText="1" readingOrder="1"/>
    </xf>
    <xf numFmtId="0" fontId="13" fillId="4" borderId="21" xfId="0" applyFont="1" applyFill="1" applyBorder="1" applyAlignment="1">
      <alignment horizontal="left" vertical="center" wrapText="1" readingOrder="1"/>
    </xf>
    <xf numFmtId="0" fontId="13" fillId="4" borderId="25" xfId="0" applyFont="1" applyFill="1" applyBorder="1" applyAlignment="1">
      <alignment horizontal="right" vertical="center" wrapText="1" readingOrder="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7" fillId="2" borderId="12" xfId="0" applyFont="1" applyFill="1" applyBorder="1" applyAlignment="1">
      <alignment vertical="center" wrapText="1"/>
    </xf>
    <xf numFmtId="0" fontId="7" fillId="2" borderId="0" xfId="0" applyFont="1" applyFill="1" applyBorder="1" applyAlignment="1">
      <alignment vertical="center" wrapText="1"/>
    </xf>
    <xf numFmtId="0" fontId="7" fillId="2" borderId="9" xfId="0" applyFont="1" applyFill="1" applyBorder="1" applyAlignment="1">
      <alignment vertical="center" wrapText="1"/>
    </xf>
    <xf numFmtId="0" fontId="7" fillId="2" borderId="10" xfId="0" applyFont="1" applyFill="1" applyBorder="1" applyAlignment="1">
      <alignment vertical="center" wrapText="1"/>
    </xf>
    <xf numFmtId="0" fontId="7" fillId="2" borderId="11" xfId="0" applyFont="1" applyFill="1" applyBorder="1" applyAlignment="1">
      <alignment vertical="center" wrapText="1"/>
    </xf>
    <xf numFmtId="0" fontId="7" fillId="2" borderId="8" xfId="0" applyFont="1" applyFill="1" applyBorder="1" applyAlignment="1">
      <alignment vertical="center" wrapText="1"/>
    </xf>
    <xf numFmtId="0" fontId="7" fillId="2" borderId="16" xfId="0" applyFont="1" applyFill="1" applyBorder="1" applyAlignment="1">
      <alignment vertical="center" wrapText="1"/>
    </xf>
    <xf numFmtId="0" fontId="7" fillId="2" borderId="17" xfId="0" applyFont="1" applyFill="1" applyBorder="1" applyAlignment="1">
      <alignment vertical="center" wrapText="1"/>
    </xf>
    <xf numFmtId="0" fontId="7" fillId="2" borderId="7" xfId="0" applyFont="1" applyFill="1" applyBorder="1" applyAlignment="1">
      <alignment vertical="center" wrapText="1"/>
    </xf>
    <xf numFmtId="0" fontId="3" fillId="0" borderId="0" xfId="0" applyFont="1" applyAlignment="1">
      <alignment horizontal="left"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31" xfId="0" applyFont="1" applyBorder="1" applyAlignment="1">
      <alignment horizontal="center"/>
    </xf>
    <xf numFmtId="0" fontId="1" fillId="0" borderId="32" xfId="0" applyFont="1" applyBorder="1" applyAlignment="1">
      <alignment horizontal="center"/>
    </xf>
    <xf numFmtId="0" fontId="1" fillId="0" borderId="33" xfId="0" applyFont="1" applyBorder="1" applyAlignment="1">
      <alignment horizontal="center"/>
    </xf>
    <xf numFmtId="0" fontId="3" fillId="0" borderId="0" xfId="0" applyFont="1" applyAlignment="1">
      <alignment horizontal="left" vertical="center" wrapText="1"/>
    </xf>
    <xf numFmtId="0" fontId="4" fillId="0" borderId="0" xfId="0" applyFont="1" applyAlignment="1">
      <alignment horizontal="left" vertical="center" wrapText="1"/>
    </xf>
  </cellXfs>
  <cellStyles count="2">
    <cellStyle name="Hyperlink" xfId="1" builtinId="8"/>
    <cellStyle name="Normal" xfId="0" builtinId="0"/>
  </cellStyles>
  <dxfs count="283">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right" vertical="bottom" textRotation="0" wrapText="0" indent="0" justifyLastLine="0" shrinkToFit="0" readingOrder="0"/>
    </dxf>
    <dxf>
      <alignment horizontal="center"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right" vertical="bottom" textRotation="0" wrapText="0" indent="0" justifyLastLine="0" shrinkToFit="0" readingOrder="0"/>
    </dxf>
    <dxf>
      <alignment horizontal="center" vertical="bottom" textRotation="0" wrapText="0" indent="0" justifyLastLine="0" shrinkToFit="0" readingOrder="0"/>
    </dxf>
    <dxf>
      <numFmt numFmtId="166" formatCode="&quot;$&quot;#,##0.0"/>
      <alignment horizontal="right" vertical="bottom" textRotation="0" wrapText="0" indent="0" justifyLastLine="0" shrinkToFit="0" readingOrder="0"/>
    </dxf>
    <dxf>
      <numFmt numFmtId="166" formatCode="&quot;$&quot;#,##0.0"/>
      <alignment horizontal="right" vertical="bottom" textRotation="0" wrapText="0" indent="0" justifyLastLine="0" shrinkToFit="0" readingOrder="0"/>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alignment horizontal="right"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66" formatCode="&quot;$&quot;#,##0.0"/>
      <alignment horizontal="center"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left" vertical="bottom" textRotation="0" wrapText="0" indent="0" justifyLastLine="0" shrinkToFit="0" readingOrder="0"/>
    </dxf>
    <dxf>
      <border outline="0">
        <bottom style="thin">
          <color indexed="64"/>
        </bottom>
      </border>
    </dxf>
    <dxf>
      <alignment horizontal="left" vertical="bottom" textRotation="0" wrapText="1" indent="0" justifyLastLine="0" shrinkToFit="0" readingOrder="0"/>
    </dxf>
    <dxf>
      <numFmt numFmtId="165" formatCode="#,##0.0"/>
      <alignment horizontal="left" vertical="bottom" textRotation="0" wrapText="0" indent="0" justifyLastLine="0" shrinkToFit="0" readingOrder="0"/>
    </dxf>
    <dxf>
      <numFmt numFmtId="165" formatCode="#,##0.0"/>
      <alignment horizontal="left" vertical="bottom" textRotation="0" wrapText="0" indent="0" justifyLastLine="0" shrinkToFit="0" readingOrder="0"/>
    </dxf>
    <dxf>
      <numFmt numFmtId="165" formatCode="#,##0.0"/>
      <alignment horizontal="left" vertical="bottom" textRotation="0" wrapText="0" indent="0" justifyLastLine="0" shrinkToFit="0" readingOrder="0"/>
    </dxf>
    <dxf>
      <numFmt numFmtId="165" formatCode="#,##0.0"/>
      <alignment horizontal="right" vertical="bottom" textRotation="0" wrapText="0" indent="0" justifyLastLine="0" shrinkToFit="0" readingOrder="0"/>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center" vertical="bottom" textRotation="0" wrapText="0" indent="0" justifyLastLine="0" shrinkToFit="0" readingOrder="0"/>
    </dxf>
    <dxf>
      <border>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numFmt numFmtId="165" formatCode="#,##0.0"/>
      <alignment horizontal="right" vertical="bottom" textRotation="0" wrapText="0" indent="0" justifyLastLine="0" shrinkToFit="0" readingOrder="0"/>
    </dxf>
    <dxf>
      <numFmt numFmtId="165" formatCode="#,##0.0"/>
      <alignment horizontal="right" vertical="bottom" textRotation="0" wrapText="0" indent="0" justifyLastLine="0" shrinkToFit="0" readingOrder="0"/>
    </dxf>
    <dxf>
      <numFmt numFmtId="165" formatCode="#,##0.0"/>
      <alignment horizontal="righ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thin">
          <color indexed="64"/>
        </bottom>
      </border>
    </dxf>
    <dxf>
      <alignment horizontal="center" vertical="bottom" textRotation="0" wrapText="1" indent="0" justifyLastLine="0" shrinkToFit="0" readingOrder="0"/>
      <border diagonalUp="0" diagonalDown="0" outline="0">
        <left style="thin">
          <color indexed="64"/>
        </left>
        <right style="thin">
          <color indexed="64"/>
        </right>
        <top/>
        <bottom/>
      </border>
    </dxf>
    <dxf>
      <numFmt numFmtId="165" formatCode="#,##0.0"/>
      <alignment horizontal="right" vertical="bottom" textRotation="0" wrapText="0" indent="0" justifyLastLine="0" shrinkToFit="0" readingOrder="0"/>
    </dxf>
    <dxf>
      <numFmt numFmtId="165" formatCode="#,##0.0"/>
      <alignment horizontal="right" vertical="bottom" textRotation="0" wrapText="0" indent="0" justifyLastLine="0" shrinkToFit="0" readingOrder="0"/>
    </dxf>
    <dxf>
      <numFmt numFmtId="165" formatCode="#,##0.0"/>
      <alignment horizontal="right" vertical="bottom" textRotation="0" wrapText="0" indent="0" justifyLastLine="0" shrinkToFit="0" readingOrder="0"/>
    </dxf>
    <dxf>
      <numFmt numFmtId="165" formatCode="#,##0.0"/>
      <alignment horizontal="right" vertical="bottom" textRotation="0" wrapText="0" indent="0" justifyLastLine="0" shrinkToFit="0" readingOrder="0"/>
    </dxf>
    <dxf>
      <numFmt numFmtId="165" formatCode="#,##0.0"/>
      <alignment horizontal="right" vertical="bottom" textRotation="0" wrapText="0" indent="0" justifyLastLine="0" shrinkToFit="0" readingOrder="0"/>
    </dxf>
    <dxf>
      <numFmt numFmtId="165" formatCode="#,##0.0"/>
      <alignment horizontal="right" vertical="bottom" textRotation="0" wrapText="0" indent="0" justifyLastLine="0" shrinkToFit="0" readingOrder="0"/>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border>
        <bottom style="thin">
          <color indexed="64"/>
        </bottom>
      </border>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theme="1"/>
        <name val="Calibri"/>
        <family val="2"/>
        <scheme val="minor"/>
      </font>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righ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right" vertical="bottom" textRotation="0" wrapText="0" indent="0" justifyLastLine="0" shrinkToFit="0" readingOrder="0"/>
      <border diagonalUp="0" diagonalDown="0">
        <left/>
        <right style="medium">
          <color indexed="64"/>
        </right>
        <top/>
        <bottom/>
      </border>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right" vertical="bottom" textRotation="0" wrapText="0" indent="0" justifyLastLine="0" shrinkToFit="0" readingOrder="0"/>
    </dxf>
    <dxf>
      <border outline="0">
        <left style="medium">
          <color indexed="64"/>
        </lef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right" vertical="bottom" textRotation="0" wrapText="0" indent="0" justifyLastLine="0" shrinkToFit="0" readingOrder="0"/>
      <border diagonalUp="0" diagonalDown="0">
        <left/>
        <right style="medium">
          <color indexed="64"/>
        </right>
        <top/>
        <bottom/>
        <vertical/>
        <horizontal/>
      </border>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right" vertical="bottom" textRotation="0" wrapText="0" indent="0" justifyLastLine="0" shrinkToFit="0" readingOrder="0"/>
    </dxf>
    <dxf>
      <border outline="0">
        <left style="medium">
          <color indexed="64"/>
        </left>
        <top style="medium">
          <color indexed="64"/>
        </top>
        <bottom style="medium">
          <color indexed="64"/>
        </bottom>
      </border>
    </dxf>
    <dxf>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left/>
        <right/>
        <top/>
        <bottom/>
        <vertical/>
        <horizontal/>
      </border>
    </dxf>
    <dxf>
      <font>
        <b/>
        <i val="0"/>
        <strike val="0"/>
        <condense val="0"/>
        <extend val="0"/>
        <outline val="0"/>
        <shadow val="0"/>
        <u val="none"/>
        <vertAlign val="baseline"/>
        <sz val="12"/>
        <color theme="1"/>
        <name val="Calibri"/>
        <family val="2"/>
        <scheme val="minor"/>
      </font>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center"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theme="1"/>
        <name val="Calibri"/>
        <family val="2"/>
        <scheme val="minor"/>
      </font>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righ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font>
        <b/>
      </font>
      <numFmt numFmtId="3" formatCode="#,##0"/>
      <alignment horizontal="general"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left" vertical="bottom" textRotation="0" wrapText="0" indent="0" justifyLastLine="0" shrinkToFit="0" readingOrder="0"/>
    </dxf>
    <dxf>
      <border diagonalUp="0" diagonalDown="0">
        <left style="medium">
          <color indexed="64"/>
        </left>
        <right style="medium">
          <color indexed="64"/>
        </right>
        <top/>
        <bottom style="medium">
          <color indexed="64"/>
        </bottom>
      </border>
    </dxf>
    <dxf>
      <alignment horizontal="right"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border>
    </dxf>
    <dxf>
      <font>
        <b/>
        <i val="0"/>
        <strike val="0"/>
        <condense val="0"/>
        <extend val="0"/>
        <outline val="0"/>
        <shadow val="0"/>
        <u val="none"/>
        <vertAlign val="baseline"/>
        <sz val="12"/>
        <color theme="1"/>
        <name val="Calibri"/>
        <family val="2"/>
        <scheme val="minor"/>
      </font>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3593E29-CE2C-4941-BA50-1EA133E64DB7}" name="Table2" displayName="Table2" ref="B3:P11" totalsRowShown="0" headerRowDxfId="282" dataDxfId="280" headerRowBorderDxfId="281" tableBorderDxfId="279">
  <autoFilter ref="B3:P11" xr:uid="{9E4D3C29-7BE2-9B4E-A8F4-956A9A49906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5AFBCEEA-5E0A-EC46-9D3A-C3B8988323BA}" name="Pipeline Classification" dataDxfId="278"/>
    <tableColumn id="2" xr3:uid="{5E5969C4-98D8-6947-BD1C-16880440513F}" name="California" dataDxfId="277"/>
    <tableColumn id="3" xr3:uid="{67A17737-3EF0-C34A-BB8D-4AF56174C601}" name="Connecticut" dataDxfId="276"/>
    <tableColumn id="4" xr3:uid="{DDA7B299-D3D8-E74F-A787-D3242D88633A}" name="Delaware" dataDxfId="275"/>
    <tableColumn id="5" xr3:uid="{A28497A5-EE79-7B48-AC60-64CD1ECF3D79}" name="Hawaii" dataDxfId="274"/>
    <tableColumn id="6" xr3:uid="{A44E6F26-91C4-5B4C-A129-4D181B04BCAA}" name="Maine" dataDxfId="273"/>
    <tableColumn id="7" xr3:uid="{E43207CB-F1DE-D541-9B40-06C3FEC00029}" name="Maryland" dataDxfId="272"/>
    <tableColumn id="8" xr3:uid="{8432F393-2CAC-0146-A044-0D1691290079}" name="Massachusetts" dataDxfId="271"/>
    <tableColumn id="9" xr3:uid="{5CBF11DD-C680-6A43-978C-BF7DBAB600C6}" name="New Jersey" dataDxfId="270"/>
    <tableColumn id="10" xr3:uid="{884C92BB-A244-3F4B-8D9E-BDC1BAE78945}" name="New York" dataDxfId="269"/>
    <tableColumn id="11" xr3:uid="{2A9AA0E9-7E45-B243-9E59-7C3C459E0A32}" name="North Carolina" dataDxfId="268"/>
    <tableColumn id="12" xr3:uid="{4E1625E8-AF01-6F46-8C66-A05094E896BB}" name="Ohio" dataDxfId="267"/>
    <tableColumn id="13" xr3:uid="{F49259B7-1E68-4B4E-A7DD-0A1DA08F1218}" name="Rhode Island" dataDxfId="266"/>
    <tableColumn id="14" xr3:uid="{F43C641E-831B-3E46-AEB1-97AD55175952}" name="Virginia" dataDxfId="265"/>
    <tableColumn id="15" xr3:uid="{1D2F58CA-E9E2-DE45-9AB2-95311F8B5881}" name="Total" dataDxfId="264"/>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183F031-7D94-1248-BF98-C1695E6B1AE2}" name="Table12" displayName="Table12" ref="B3:J74" totalsRowShown="0" headerRowBorderDxfId="106" tableBorderDxfId="105">
  <autoFilter ref="B3:J74" xr:uid="{88366BF8-AA63-4F49-99F3-A45FD23F9F9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93AA51F-7C2A-1748-BA7E-7EDE467C351F}" name="Project Name"/>
    <tableColumn id="2" xr3:uid="{7D34E85D-C117-0A44-BA67-7C511B69D24A}" name="Country"/>
    <tableColumn id="3" xr3:uid="{42B27637-9720-9446-A536-FDDC83595D39}" name="Status"/>
    <tableColumn id="4" xr3:uid="{D0C4BA8A-2AA6-434C-A120-B7F1FD003246}" name="COD" dataDxfId="104"/>
    <tableColumn id="5" xr3:uid="{7DFB25CF-AFCD-B04D-BF16-1FF3DB85832F}" name="Project Size (MW)" dataDxfId="103"/>
    <tableColumn id="6" xr3:uid="{9D718386-027F-4F4B-825B-16AAC0866DB3}" name="Substructure Type"/>
    <tableColumn id="7" xr3:uid="{863504B7-846E-EB40-8E7F-C68835AEA4C1}" name="Substructure Name"/>
    <tableColumn id="8" xr3:uid="{01956D42-91A9-E444-90A6-D56A1C43C7D0}" name="Turbine"/>
    <tableColumn id="9" xr3:uid="{6E3D7BAF-0A8E-B144-81C2-D3F40B72E721}" name="Site Water Depth (m)" dataDxfId="102"/>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A6DCC95-C19F-C344-A13A-5269FA93C469}" name="Table13" displayName="Table13" ref="B3:H28" totalsRowShown="0" headerRowBorderDxfId="101" tableBorderDxfId="100">
  <autoFilter ref="B3:H28" xr:uid="{66D01478-AC65-BF46-85C9-5CFA5EC6441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F1AC124-4E0E-F442-B525-8EBEED694249}" name="Commercial Operation Date" dataDxfId="99"/>
    <tableColumn id="2" xr3:uid="{DB088C1A-8354-E747-A95F-FB5215466DAE}" name="Weighted Mean Depth" dataDxfId="98"/>
    <tableColumn id="6" xr3:uid="{CFBD9C08-752F-C74C-8E41-BF1ECC7459A1}" name="5-Year Weighted Mean Depth" dataDxfId="97"/>
    <tableColumn id="3" xr3:uid="{F1084E67-EFA1-6C4A-AE7E-E69C3C53FE55}" name="Weighted Mean Distance to Shore" dataDxfId="96"/>
    <tableColumn id="7" xr3:uid="{712E005E-C9D7-9A45-BA08-7271C38D8DB6}" name="5-Year Weighted Mean Distance to Shore" dataDxfId="95"/>
    <tableColumn id="4" xr3:uid="{F10740C4-9767-C644-A2E1-9BA9EAA0BBC9}" name="Mean Capacity" dataDxfId="94"/>
    <tableColumn id="5" xr3:uid="{F6B3E417-8253-3E46-836C-B29684320C1F}" name="Weighted Mean Capacity" dataDxfId="93"/>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5AE6E66-CB42-714C-952E-F88EA9ECDD9D}" name="Table14" displayName="Table14" ref="B3:E28" totalsRowShown="0" headerRowDxfId="92" headerRowBorderDxfId="91" tableBorderDxfId="90">
  <autoFilter ref="B3:E28" xr:uid="{CB4C2266-55C9-4E4D-B6EC-842E65BE666A}">
    <filterColumn colId="0" hiddenButton="1"/>
    <filterColumn colId="1" hiddenButton="1"/>
    <filterColumn colId="2" hiddenButton="1"/>
    <filterColumn colId="3" hiddenButton="1"/>
  </autoFilter>
  <tableColumns count="4">
    <tableColumn id="1" xr3:uid="{F8E10AEB-DDB0-3842-BA7A-5FC061A6ED99}" name="Commercial Operation Date" dataDxfId="89"/>
    <tableColumn id="2" xr3:uid="{80FCDD67-A8B2-FF44-BF0E-291DCE877AF9}" name="Turbine Capacity (MW)" dataDxfId="88"/>
    <tableColumn id="3" xr3:uid="{D472AF95-5759-C146-8FDB-DF284145A713}" name="Rotor Diameter (m)" dataDxfId="87"/>
    <tableColumn id="4" xr3:uid="{CDA262AE-FA5C-BA48-937F-7A84F108E7AE}" name="Hub Height (m)" dataDxfId="86"/>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EF87759-A179-1A40-89D7-D09B872F5EFF}" name="Table3" displayName="Table3" ref="B3:E20" totalsRowShown="0" headerRowDxfId="85" headerRowBorderDxfId="84" tableBorderDxfId="83">
  <autoFilter ref="B3:E20" xr:uid="{6A28E48C-27C1-294E-8A03-705E90443625}">
    <filterColumn colId="0" hiddenButton="1"/>
    <filterColumn colId="1" hiddenButton="1"/>
    <filterColumn colId="2" hiddenButton="1"/>
    <filterColumn colId="3" hiddenButton="1"/>
  </autoFilter>
  <tableColumns count="4">
    <tableColumn id="1" xr3:uid="{5D88933F-8039-7E4B-8728-776AD321FEB3}" name="OEM"/>
    <tableColumn id="2" xr3:uid="{06300E0B-7E8D-9D46-8851-A11A7051DD3A}" name="Operating" dataDxfId="82"/>
    <tableColumn id="3" xr3:uid="{81942593-08FB-0243-B379-110AA8B77C63}" name="Announced" dataDxfId="81"/>
    <tableColumn id="4" xr3:uid="{0401BE2C-F96A-4F44-90E3-47CD7D021C5D}" name="Total" dataDxfId="80"/>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22AC64-2ABF-F94A-91ED-D50FC5549893}" name="Table6" displayName="Table6" ref="B3:F16" totalsRowShown="0" headerRowDxfId="79" dataDxfId="77" headerRowBorderDxfId="78" tableBorderDxfId="76">
  <autoFilter ref="B3:F16" xr:uid="{B65E1B82-05D6-124E-BE27-017C1B0FBC06}">
    <filterColumn colId="0" hiddenButton="1"/>
    <filterColumn colId="1" hiddenButton="1"/>
    <filterColumn colId="2" hiddenButton="1"/>
    <filterColumn colId="3" hiddenButton="1"/>
    <filterColumn colId="4" hiddenButton="1"/>
  </autoFilter>
  <tableColumns count="5">
    <tableColumn id="1" xr3:uid="{197766B8-9BC8-B54F-B061-AE73A2AA7D1E}" name="Type" dataDxfId="75"/>
    <tableColumn id="2" xr3:uid="{0B4EEB3A-29C5-914F-94EA-722A6B652995}" name="Category" dataDxfId="74"/>
    <tableColumn id="3" xr3:uid="{A635C85F-0811-EF4F-97AD-72BB1CA59B57}" name="Operating" dataDxfId="73"/>
    <tableColumn id="4" xr3:uid="{DBAF2A7B-3F9C-6848-A039-A90F1F46D417}" name="Announced" dataDxfId="72"/>
    <tableColumn id="5" xr3:uid="{E404A354-B1B8-454F-A9A9-27FDCF264CAA}" name="Total" dataDxfId="71"/>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C9A10DB-D0E6-2047-A437-53B281C27D13}" name="Table20" displayName="Table20" ref="B3:E34" totalsRowShown="0" headerRowDxfId="70" dataDxfId="68" headerRowBorderDxfId="69" tableBorderDxfId="67">
  <autoFilter ref="B3:E34" xr:uid="{48DC5A07-4E7E-7741-AA1A-6D52B090C8BA}">
    <filterColumn colId="0" hiddenButton="1"/>
    <filterColumn colId="1" hiddenButton="1"/>
    <filterColumn colId="2" hiddenButton="1"/>
    <filterColumn colId="3" hiddenButton="1"/>
  </autoFilter>
  <tableColumns count="4">
    <tableColumn id="1" xr3:uid="{47ADB35E-601D-F747-AE2A-65ED735A20EB}" name="Commercial Operation Date" dataDxfId="66"/>
    <tableColumn id="2" xr3:uid="{B4D46E58-5ECD-3545-86D2-9554BF8BED88}" name="Project Name" dataDxfId="65"/>
    <tableColumn id="3" xr3:uid="{3CB2F52A-B01E-B84F-A65D-6D1DA1B0C149}" name="Country" dataDxfId="64"/>
    <tableColumn id="4" xr3:uid="{6FE6E3F5-C70B-8E44-ABE6-3B6E89B67347}" name="Adjusted Price (2019USD/MWh)" dataDxfId="63"/>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2CCBC58-20FB-6841-B189-BCC85314890A}" name="Table15" displayName="Table15" ref="B3:AA48" totalsRowShown="0" headerRowDxfId="62" dataDxfId="61" tableBorderDxfId="60">
  <autoFilter ref="B3:AA48" xr:uid="{1771AADC-26D4-8A46-BBFC-51C44C800A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56BD3592-87E3-6540-B1A4-923416D5D80F}" name="Source" dataDxfId="59"/>
    <tableColumn id="2" xr3:uid="{D26D8777-33D2-D542-86DB-9DA3B3256C7F}" name="2010" dataDxfId="58"/>
    <tableColumn id="3" xr3:uid="{807C9DC6-F598-4847-84A5-539C04F9B242}" name="2011" dataDxfId="57"/>
    <tableColumn id="4" xr3:uid="{0C7BDAAE-71F2-314C-A13F-8F2C5FB31894}" name="2012" dataDxfId="56"/>
    <tableColumn id="5" xr3:uid="{D6D1C6AC-6529-B249-B983-70B38BFBF202}" name="2013" dataDxfId="55"/>
    <tableColumn id="6" xr3:uid="{44620174-EFD5-A542-A7F1-534438AB192F}" name="2014" dataDxfId="54"/>
    <tableColumn id="7" xr3:uid="{051557F6-FAE0-DD4D-829D-D39C5BA17DAB}" name="2015" dataDxfId="53"/>
    <tableColumn id="8" xr3:uid="{B9942FA5-003D-9D45-A983-67AF2C3BA9AF}" name="2016" dataDxfId="52"/>
    <tableColumn id="9" xr3:uid="{91D56969-FE4F-9E41-8AA2-50F5B8328E18}" name="2017" dataDxfId="51"/>
    <tableColumn id="10" xr3:uid="{B1E850C6-0F99-C947-AA53-52A084466283}" name="2018" dataDxfId="50"/>
    <tableColumn id="11" xr3:uid="{0247C75C-2BA7-3C45-998B-C2F705074D55}" name="2019" dataDxfId="49"/>
    <tableColumn id="12" xr3:uid="{EAF9C098-85CC-6140-94B5-A54B7B244476}" name="2020" dataDxfId="48"/>
    <tableColumn id="13" xr3:uid="{1C5EED00-F2CE-2B4B-905D-606F4F01A25B}" name="2021" dataDxfId="47"/>
    <tableColumn id="14" xr3:uid="{3FE10CFC-FBE7-3A43-8626-37611145191B}" name="2022" dataDxfId="46"/>
    <tableColumn id="15" xr3:uid="{C98EED23-E2BA-694D-B27C-BC8D14D43425}" name="2023" dataDxfId="45"/>
    <tableColumn id="16" xr3:uid="{6070DDBB-32F0-4A4F-987A-87DF65908E0C}" name="2024" dataDxfId="44"/>
    <tableColumn id="17" xr3:uid="{956B870C-294C-BF4E-AFD1-8A8F9345B98D}" name="2025" dataDxfId="43"/>
    <tableColumn id="18" xr3:uid="{ADD441C7-5AAD-1945-85CE-D3DDC866AA4A}" name="2026" dataDxfId="42"/>
    <tableColumn id="19" xr3:uid="{1D60139E-2B69-4346-83D2-83B220767047}" name="2027" dataDxfId="41"/>
    <tableColumn id="20" xr3:uid="{3D540916-AAD1-3D48-B885-C9268F008145}" name="2028" dataDxfId="40"/>
    <tableColumn id="21" xr3:uid="{7207ECA0-36BA-6843-AE82-FD4A4A8065F1}" name="2029" dataDxfId="39"/>
    <tableColumn id="22" xr3:uid="{79DE9B58-74E9-2F49-A16F-2457902E24BA}" name="2030" dataDxfId="38"/>
    <tableColumn id="23" xr3:uid="{493EBC8B-0A33-2B41-9293-1DEFBFD63BAF}" name="2031" dataDxfId="37"/>
    <tableColumn id="24" xr3:uid="{363C66EA-2AAB-CF4E-890F-32399A3E2E87}" name="2032" dataDxfId="36"/>
    <tableColumn id="25" xr3:uid="{254B846B-AE37-1D40-8E34-B0D775EA5B10}" name="2033" dataDxfId="35"/>
    <tableColumn id="26" xr3:uid="{21EFA386-B0AB-D44C-8329-2D79ADA3BD0F}" name="2034" dataDxfId="34"/>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8593724-A414-1549-878D-440A3C085FB8}" name="Table16" displayName="Table16" ref="B3:D24" totalsRowShown="0" tableBorderDxfId="33">
  <autoFilter ref="B3:D24" xr:uid="{A8DCD14A-E3FA-C048-9A23-4B45403D19C9}">
    <filterColumn colId="0" hiddenButton="1"/>
    <filterColumn colId="1" hiddenButton="1"/>
    <filterColumn colId="2" hiddenButton="1"/>
  </autoFilter>
  <tableColumns count="3">
    <tableColumn id="1" xr3:uid="{F9F83657-56B4-6F4E-A570-2C5008089851}" name="Commercial Operation Date" dataDxfId="32"/>
    <tableColumn id="2" xr3:uid="{7263536A-FE16-E14D-B388-60A271BEA7AB}" name="Capacity-Weighted Mean CapEx" dataDxfId="31"/>
    <tableColumn id="3" xr3:uid="{16D49F5C-5C94-3842-90A2-7C4369A28445}" name="Capacity-Weighted 5-Year Mean CapEx" dataDxfId="30"/>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928A41C-9E2C-6D49-B915-6A386ACC2E19}" name="Table17" displayName="Table17" ref="B3:K23" totalsRowShown="0" headerRowDxfId="29" dataDxfId="28" tableBorderDxfId="27">
  <autoFilter ref="B3:K23" xr:uid="{00D4C5D2-EAD6-264E-B75F-5312ED3F67C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5F5EFA6C-6687-C742-9DD1-946C46EDD446}" name="Commercial Operation Date" dataDxfId="26"/>
    <tableColumn id="2" xr3:uid="{2B983C1A-1670-6846-9737-9D8F18B5CCC2}" name="BVG Average" dataDxfId="25"/>
    <tableColumn id="3" xr3:uid="{DA9DD00C-57D5-7243-8AB9-CC6050931D7E}" name="BVG Max" dataDxfId="24"/>
    <tableColumn id="4" xr3:uid="{E71165C4-2C64-B44F-BCB2-60422341DB9F}" name="BVG Min" dataDxfId="23"/>
    <tableColumn id="5" xr3:uid="{52021E0B-764C-4A41-9CA5-FC1C8616374B}" name="WoodMac Average" dataDxfId="22"/>
    <tableColumn id="6" xr3:uid="{5CC886B1-E5B2-7C41-A65B-EC2D3B29066C}" name="WoodMac Min" dataDxfId="21"/>
    <tableColumn id="7" xr3:uid="{F74F9984-17E7-A74D-96F9-8AE013BD262F}" name="WoodMac Max" dataDxfId="20"/>
    <tableColumn id="8" xr3:uid="{292A9566-888A-E049-B5BC-8EC0692817BA}" name="IEA Average" dataDxfId="19"/>
    <tableColumn id="9" xr3:uid="{8A5F2196-026A-B54F-BC2E-EE7FA4CF4DA8}" name="IEA Min" dataDxfId="18"/>
    <tableColumn id="10" xr3:uid="{D828CA1D-90A9-0442-9FD7-4017ED2180DF}" name="IEA Max" dataDxfId="17"/>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255EFB0-AD1D-364E-9286-35B6910D73FA}" name="Table18" displayName="Table18" ref="B3:O16" totalsRowShown="0" headerRowDxfId="16" dataDxfId="15" tableBorderDxfId="14">
  <autoFilter ref="B3:O16" xr:uid="{B4C01D87-D7B5-7E48-9D42-6CAF2B9841B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256955F2-0614-3441-8874-70F91C69CF61}" name="Source" dataDxfId="13"/>
    <tableColumn id="2" xr3:uid="{CC9D92CE-D549-A640-8170-317B9CFE210C}" name="2014" dataDxfId="12"/>
    <tableColumn id="3" xr3:uid="{A448C91C-2573-2546-83B2-04646F7E6E1F}" name="2015" dataDxfId="11"/>
    <tableColumn id="4" xr3:uid="{8C2712D8-60F2-2843-9F08-9CF0827F9BA0}" name="2016" dataDxfId="10"/>
    <tableColumn id="5" xr3:uid="{040CD64D-602C-0C4D-AFCD-5040D5AFB1EF}" name="2017" dataDxfId="9"/>
    <tableColumn id="6" xr3:uid="{CCD0EAC0-5908-6146-9866-A47850666FA8}" name="2018" dataDxfId="8"/>
    <tableColumn id="7" xr3:uid="{AB347D2B-C079-6241-9A6D-5E572128EF47}" name="2019" dataDxfId="7"/>
    <tableColumn id="8" xr3:uid="{89A6B329-C69A-EF4E-8394-44942F9E4C8F}" name="2020" dataDxfId="6"/>
    <tableColumn id="9" xr3:uid="{F5313695-A40D-5447-8DF3-65CB28E5ED8A}" name="2022" dataDxfId="5"/>
    <tableColumn id="10" xr3:uid="{582E941F-BCDB-BE4A-801B-811551CE577B}" name="2023" dataDxfId="4"/>
    <tableColumn id="11" xr3:uid="{1A47D1E2-E30F-644A-BB83-B39CD1CBCD36}" name="2025" dataDxfId="3"/>
    <tableColumn id="12" xr3:uid="{3B88326D-1344-1543-A913-125B88ABE3E1}" name="2027" dataDxfId="2"/>
    <tableColumn id="13" xr3:uid="{F1BD2659-E12B-954A-A14A-697C500978C5}" name="2030" dataDxfId="1"/>
    <tableColumn id="14" xr3:uid="{E09ADCF3-3F29-C94B-A35D-CF9221971E3A}" name="2032"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1A9DC0-6C08-E740-A8D0-883051654452}" name="Table1" displayName="Table1" ref="B4:N18" totalsRowShown="0" headerRowDxfId="263" dataDxfId="262" tableBorderDxfId="261">
  <autoFilter ref="B4:N18" xr:uid="{45D9EE2C-1641-9546-92BE-23B0C67B16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971508EE-9654-1E4E-AC13-D831EE267DDE}" name="State" dataDxfId="260"/>
    <tableColumn id="2" xr3:uid="{F3DF5AD8-0B92-D549-AB79-7607CA234DCC}" name="2020" dataDxfId="259"/>
    <tableColumn id="3" xr3:uid="{96AC315B-F3AC-5E44-8B85-C48571E53F2F}" name="2021" dataDxfId="258"/>
    <tableColumn id="4" xr3:uid="{5A508CE7-2307-0949-880D-4A393C79116C}" name="2022" dataDxfId="257"/>
    <tableColumn id="5" xr3:uid="{5A486A73-DECC-F741-B25E-5508E9AB62E1}" name="2023" dataDxfId="256"/>
    <tableColumn id="6" xr3:uid="{A8791A42-9AD2-5640-A5ED-DC18791BAF70}" name="2024" dataDxfId="255"/>
    <tableColumn id="7" xr3:uid="{6564E0CD-D39D-2342-AF84-98513B0D536A}" name="2025" dataDxfId="254"/>
    <tableColumn id="8" xr3:uid="{81C4AE61-B73A-6943-8CB4-0CC6D4A0CC8B}" name="2026" dataDxfId="253"/>
    <tableColumn id="9" xr3:uid="{415C8D96-1694-5543-9823-EFA6784A282A}" name="2027" dataDxfId="252"/>
    <tableColumn id="10" xr3:uid="{D2651202-F1A7-BD4B-BB64-BAA02AA94764}" name="2028" dataDxfId="251"/>
    <tableColumn id="11" xr3:uid="{18BAACAB-24CF-5F47-9D16-FCE75FC5F2C1}" name="2029" dataDxfId="250"/>
    <tableColumn id="12" xr3:uid="{01923A59-BC51-B642-83E3-A299F154900F}" name="2030" dataDxfId="249"/>
    <tableColumn id="13" xr3:uid="{1DDE40EA-60C2-7D4E-9D4A-C1DA6863EDDD}" name="Total" dataDxfId="24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E45FE9C-4411-3847-91B7-BE333A73F656}" name="Table4" displayName="Table4" ref="B3:L24" totalsRowShown="0" headerRowDxfId="247" dataDxfId="245" headerRowBorderDxfId="246" tableBorderDxfId="244">
  <autoFilter ref="B3:L24" xr:uid="{A51EE0CC-2C83-7743-B2E9-3CE9A11B90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5D4B6321-B53C-4148-84C9-0F3ADD292714}" name="Commercial Operation Date" dataDxfId="243"/>
    <tableColumn id="2" xr3:uid="{9918B51E-471E-5843-89D7-FC7847017685}" name="Belgium" dataDxfId="242"/>
    <tableColumn id="3" xr3:uid="{9242250C-C6D4-1448-B918-AE8442A5160F}" name="China" dataDxfId="241"/>
    <tableColumn id="4" xr3:uid="{7B74EEED-1256-304D-B5F6-7127D3D98800}" name="Denmark" dataDxfId="240"/>
    <tableColumn id="5" xr3:uid="{4991BC2B-1A29-444C-B09C-3F8EB7C50618}" name="Germany" dataDxfId="239"/>
    <tableColumn id="6" xr3:uid="{0FE0E66C-AE70-6745-8289-8009CA250F55}" name="Netherlands" dataDxfId="238"/>
    <tableColumn id="7" xr3:uid="{D6057629-3097-EC43-A693-EE252118B286}" name="Other Asia" dataDxfId="237"/>
    <tableColumn id="8" xr3:uid="{C6F44D1D-9A79-644C-BE33-CACC2EB46C85}" name="Other Europe" dataDxfId="236"/>
    <tableColumn id="9" xr3:uid="{9376E654-DAC0-BF4D-931F-3A9F5D84028E}" name="United Kingdom" dataDxfId="235"/>
    <tableColumn id="10" xr3:uid="{FEB5D747-D311-2748-8552-71DA70CC582C}" name="United States" dataDxfId="234"/>
    <tableColumn id="11" xr3:uid="{D74F95E5-AE6E-0545-B9C7-930944F66CB4}" name="Total" dataDxfId="233"/>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EBC586D-AB50-3542-8E36-C2C4E29CDF4B}" name="Table5" displayName="Table5" ref="B3:P47" totalsRowShown="0" headerRowDxfId="232" dataDxfId="230" headerRowBorderDxfId="231" tableBorderDxfId="229">
  <autoFilter ref="B3:P47" xr:uid="{ABCAB636-ACAF-9A40-B060-2EF363CA49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EBFE27B9-7EB6-3740-A33E-A3DB6526DF45}" name="Commercial Operation Date" dataDxfId="228"/>
    <tableColumn id="2" xr3:uid="{31840C3D-9FB1-724B-BC75-A4E5FFAD6FA1}" name="Belgium" dataDxfId="227"/>
    <tableColumn id="3" xr3:uid="{4FB59E03-AEB1-004D-9B22-4C5E2EC3AC4B}" name="China" dataDxfId="226"/>
    <tableColumn id="4" xr3:uid="{87895B72-6503-4742-8DBD-E2672C66AEC7}" name="Denmark" dataDxfId="225"/>
    <tableColumn id="5" xr3:uid="{1BB076DB-6DC0-CB40-BEFF-DEF5D69822E4}" name="Germany" dataDxfId="224"/>
    <tableColumn id="6" xr3:uid="{27FB366B-4229-D246-AC05-5ADBC88F0661}" name="Netherlands" dataDxfId="223"/>
    <tableColumn id="7" xr3:uid="{35EECAD7-D4C8-934F-BB5F-1D7C297BBF58}" name="Other Americas" dataDxfId="222"/>
    <tableColumn id="8" xr3:uid="{7D1E914E-9396-B140-9369-81F162914651}" name="Other Asia" dataDxfId="221"/>
    <tableColumn id="9" xr3:uid="{D2211731-ECAB-964D-B2E5-7EC3DCC57555}" name="Other Europe" dataDxfId="220"/>
    <tableColumn id="10" xr3:uid="{1E449F16-C30E-A849-B7FF-47A4C6926F5D}" name="South Korea" dataDxfId="219"/>
    <tableColumn id="11" xr3:uid="{A0C3C7D4-3E96-FC48-8D2D-41CEF8E1B0E3}" name="Taiwan" dataDxfId="218"/>
    <tableColumn id="12" xr3:uid="{19BF991F-02C1-344E-AEAF-D95160BDDC6A}" name="United Kingdom" dataDxfId="217"/>
    <tableColumn id="13" xr3:uid="{1B13F753-24F0-2649-86F7-921442EF77C1}" name="United States" dataDxfId="216"/>
    <tableColumn id="14" xr3:uid="{C5F23045-FEFD-7A4F-B8C7-6C815797AF56}" name="Vietnam" dataDxfId="215"/>
    <tableColumn id="15" xr3:uid="{6E803258-D43E-384B-8EA5-ACB124E7F889}" name="Total" dataDxfId="214"/>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6E2CE8E-BDA6-744A-8F23-7A1A567E09F5}" name="Table7" displayName="Table7" ref="B3:G11" totalsRowShown="0" headerRowDxfId="213" dataDxfId="212" tableBorderDxfId="211">
  <autoFilter ref="B3:G11" xr:uid="{13A45933-010A-434E-AAEE-372B59ACB34B}">
    <filterColumn colId="0" hiddenButton="1"/>
    <filterColumn colId="1" hiddenButton="1"/>
    <filterColumn colId="2" hiddenButton="1"/>
    <filterColumn colId="3" hiddenButton="1"/>
    <filterColumn colId="4" hiddenButton="1"/>
    <filterColumn colId="5" hiddenButton="1"/>
  </autoFilter>
  <tableColumns count="6">
    <tableColumn id="1" xr3:uid="{0DC6B5F4-80B9-FB41-93D2-D302DA7CF099}" name="Pipeline Classification" dataDxfId="210"/>
    <tableColumn id="2" xr3:uid="{20F9D138-1891-6840-A132-325AA31B2DE4}" name="Asia" dataDxfId="209"/>
    <tableColumn id="3" xr3:uid="{0AFCA2A9-4A67-B244-BDC0-B79DCC2A27EB}" name="Europe" dataDxfId="208"/>
    <tableColumn id="4" xr3:uid="{B49D42D3-CE8B-A348-9869-E7DC64911D38}" name="United States" dataDxfId="207"/>
    <tableColumn id="5" xr3:uid="{6F891678-5697-154E-893E-A6CE1487F4EC}" name="Other" dataDxfId="206"/>
    <tableColumn id="6" xr3:uid="{77E44285-0C67-614F-B575-EC372720F61F}" name="Total" dataDxfId="205"/>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F967805-B972-A94B-AE5E-0EC50FA85455}" name="Table8" displayName="Table8" ref="B3:M10" totalsRowShown="0" headerRowDxfId="204" dataDxfId="203" tableBorderDxfId="202">
  <autoFilter ref="B3:M10" xr:uid="{126E2B94-9346-044C-A141-6785EF76A4C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22B595CB-B19C-CE4E-9B4E-F98908FC9533}" name="Commercial Operation Date" dataDxfId="201"/>
    <tableColumn id="2" xr3:uid="{A4800B88-6D80-7F4A-985C-114FCBE052D7}" name="Belgium" dataDxfId="200"/>
    <tableColumn id="3" xr3:uid="{AA1F9795-6543-D74F-B841-9925B0DEC52B}" name="China" dataDxfId="199"/>
    <tableColumn id="4" xr3:uid="{BE081E66-F9D0-184F-95EB-9FA6F10C8BED}" name="Denmark" dataDxfId="198"/>
    <tableColumn id="5" xr3:uid="{DE59DA38-347B-9142-BDDC-12381B385992}" name="Germany" dataDxfId="197"/>
    <tableColumn id="6" xr3:uid="{95A094BD-23ED-1C42-B884-CA2CEEFE5AAE}" name="Netherlands" dataDxfId="196"/>
    <tableColumn id="7" xr3:uid="{0D04FDB5-DE83-094F-9EEF-6BEC9A62FB03}" name="Other Americas" dataDxfId="195"/>
    <tableColumn id="8" xr3:uid="{6AFC8274-BB35-E648-84FC-52009AB6D7FC}" name="Other Asia" dataDxfId="194"/>
    <tableColumn id="9" xr3:uid="{263128AF-626E-D649-8A79-643779906741}" name="Other Europe" dataDxfId="193"/>
    <tableColumn id="10" xr3:uid="{F26AD2E8-42FE-AF4E-8270-112EF83909FE}" name="United Kingdom" dataDxfId="192"/>
    <tableColumn id="11" xr3:uid="{F644EF3A-2728-6449-9800-C115AC63BB15}" name="United States" dataDxfId="191"/>
    <tableColumn id="12" xr3:uid="{D18AEEF2-68B1-B346-9390-2C740AF15BF9}" name="Total" dataDxfId="190"/>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4A8A5F9-E64E-134F-9B96-4D4E99E2D2C0}" name="Table9" displayName="Table9" ref="B4:AH30" totalsRowShown="0" headerRowDxfId="189" dataDxfId="187" headerRowBorderDxfId="188" tableBorderDxfId="186">
  <autoFilter ref="B4:AH30" xr:uid="{8E9DF3C6-35B9-C947-8F75-C2B065DBC2A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C4009717-599B-C34D-942D-A0435F43B780}" name="Country" dataDxfId="185"/>
    <tableColumn id="2" xr3:uid="{39D5A524-2ECE-0B40-B100-1FFCD8056BE5}" name="2000" dataDxfId="184"/>
    <tableColumn id="3" xr3:uid="{3B684156-7F61-884A-89F9-E7D19BE4491E}" name="2001" dataDxfId="183"/>
    <tableColumn id="4" xr3:uid="{151EFAE1-8959-2544-A425-7927594D4CF5}" name="2002" dataDxfId="182"/>
    <tableColumn id="5" xr3:uid="{B826A900-7F6B-8549-A0B9-20A557E33CD3}" name="2003" dataDxfId="181"/>
    <tableColumn id="6" xr3:uid="{132BFB8F-039C-B645-8BC7-C4A10210D945}" name="2004" dataDxfId="180"/>
    <tableColumn id="7" xr3:uid="{2E61E62C-B54A-F34A-8CD9-06DB2F0CA49E}" name="2005" dataDxfId="179"/>
    <tableColumn id="8" xr3:uid="{28267412-439E-A34A-90B3-E56886CE3693}" name="2006" dataDxfId="178"/>
    <tableColumn id="9" xr3:uid="{C50B5A3D-472A-C141-B285-2413F99B0DE5}" name="2007" dataDxfId="177"/>
    <tableColumn id="10" xr3:uid="{9B1F32F9-6993-A344-8790-D41D66012E61}" name="2008" dataDxfId="176"/>
    <tableColumn id="11" xr3:uid="{317F816B-4986-FC4E-81B9-63E29E59A764}" name="2009" dataDxfId="175"/>
    <tableColumn id="12" xr3:uid="{9353F397-4353-8B4C-9C1D-5D00A2EB94E6}" name="2010" dataDxfId="174"/>
    <tableColumn id="13" xr3:uid="{6B1989F3-A1DD-9241-9F48-8177A4BFA33F}" name="2011" dataDxfId="173"/>
    <tableColumn id="14" xr3:uid="{486D7C8D-D7F2-7F4B-BF78-351EBD4ABAE1}" name="2012" dataDxfId="172"/>
    <tableColumn id="15" xr3:uid="{1817F707-9416-C648-9488-E37A38FB75AA}" name="2013" dataDxfId="171"/>
    <tableColumn id="16" xr3:uid="{BD621265-0399-5F46-B6DE-DE056AD2F1D3}" name="2014" dataDxfId="170"/>
    <tableColumn id="17" xr3:uid="{320AB414-2CFC-0F40-B372-B9D7ED6A686E}" name="2015" dataDxfId="169"/>
    <tableColumn id="18" xr3:uid="{21C128E9-E1DD-7444-A355-2023C40E3403}" name="2016" dataDxfId="168"/>
    <tableColumn id="19" xr3:uid="{09387F53-8D3E-6D4D-93DB-D367D0173E56}" name="2017" dataDxfId="167"/>
    <tableColumn id="20" xr3:uid="{0D3FC095-0CC2-A049-9F73-C2627F05F4C3}" name="2018" dataDxfId="166"/>
    <tableColumn id="21" xr3:uid="{1A901CDE-7220-6742-82AD-AB2F1D3DCB8A}" name="2019" dataDxfId="165"/>
    <tableColumn id="22" xr3:uid="{C1EC3149-F83A-0645-8565-F814081E331D}" name="2020" dataDxfId="164"/>
    <tableColumn id="23" xr3:uid="{DA5EFD2D-3163-1F45-B1CE-7598ACE227B1}" name="2021" dataDxfId="163"/>
    <tableColumn id="24" xr3:uid="{B9BE7F17-9B0A-6546-A7B2-5471BAE869B3}" name="2022" dataDxfId="162"/>
    <tableColumn id="25" xr3:uid="{E3B61780-3C79-D640-AAFA-CBCA1DF8E1D2}" name="2023" dataDxfId="161"/>
    <tableColumn id="26" xr3:uid="{97A6E633-4341-1546-818A-9E00B4A43672}" name="2024" dataDxfId="160"/>
    <tableColumn id="27" xr3:uid="{98B1D7ED-356F-014F-948B-DD1A2A2DDE1A}" name="2025" dataDxfId="159"/>
    <tableColumn id="28" xr3:uid="{A7DDBEBC-DCFA-264E-B9AC-B954C9B809FB}" name="2026" dataDxfId="158"/>
    <tableColumn id="29" xr3:uid="{E172065C-C2F1-664F-81AC-2E039AAFC5E7}" name="2027" dataDxfId="157"/>
    <tableColumn id="30" xr3:uid="{FC475BBD-B260-7D42-8632-F6A13D78FEC3}" name="2028" dataDxfId="156"/>
    <tableColumn id="31" xr3:uid="{CBFF29ED-87EF-9941-9EC0-0550F1B2518E}" name="2029" dataDxfId="155"/>
    <tableColumn id="32" xr3:uid="{7A16B215-821D-7D47-AB21-5F05811EC1B9}" name="2030" dataDxfId="154"/>
    <tableColumn id="33" xr3:uid="{3E3BD091-D0EE-8A4A-BEE9-E8BF8DA0E85E}" name="Total" dataDxfId="153"/>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024E4C5-A410-DB49-BAEB-7A32030A0859}" name="Table10" displayName="Table10" ref="B33:AH57" totalsRowShown="0" headerRowDxfId="152" headerRowBorderDxfId="151" tableBorderDxfId="150">
  <autoFilter ref="B33:AH57" xr:uid="{F9808CAE-ABF3-694E-96D5-2F967381EFD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9F4D88C4-C139-CD49-8803-9AE090955146}" name="Country" dataDxfId="149"/>
    <tableColumn id="2" xr3:uid="{601BA5D1-55B4-D846-97CE-25412E5F9C11}" name="2000" dataDxfId="148"/>
    <tableColumn id="3" xr3:uid="{63B1BD0B-65E1-194A-BFA9-E12B381D4A04}" name="2001" dataDxfId="147"/>
    <tableColumn id="4" xr3:uid="{66ED8D7F-7FFA-F04A-9B47-77D65FAC03F2}" name="2002" dataDxfId="146"/>
    <tableColumn id="5" xr3:uid="{BA9E4347-BEDB-444E-B89D-FFFCF44C9E6C}" name="2003" dataDxfId="145"/>
    <tableColumn id="6" xr3:uid="{61CE0C00-57B2-C347-B411-A048C8647B7E}" name="2004" dataDxfId="144"/>
    <tableColumn id="7" xr3:uid="{62E8AA69-9832-5F4B-986D-A0CF1041C1D7}" name="2005" dataDxfId="143"/>
    <tableColumn id="8" xr3:uid="{439BAE58-0AF5-1F4E-8206-2CE4F88F5458}" name="2006" dataDxfId="142"/>
    <tableColumn id="9" xr3:uid="{930133CF-B139-374C-80AA-6E6E5F586A08}" name="2007" dataDxfId="141"/>
    <tableColumn id="10" xr3:uid="{4B54B6E6-B0CB-0941-A390-6E25A0093A2F}" name="2008" dataDxfId="140"/>
    <tableColumn id="11" xr3:uid="{4D88B620-A850-7F4A-928A-B9774351F482}" name="2009" dataDxfId="139"/>
    <tableColumn id="12" xr3:uid="{057788AD-4FAE-F24C-9462-E81C429AC943}" name="2010" dataDxfId="138"/>
    <tableColumn id="13" xr3:uid="{E47FFD18-F031-B546-B648-1215973B2165}" name="2011" dataDxfId="137"/>
    <tableColumn id="14" xr3:uid="{3E41F469-E7EE-8B41-A5E4-A6DEEC946AD2}" name="2012" dataDxfId="136"/>
    <tableColumn id="15" xr3:uid="{A33A019A-11A6-FF43-8685-9919F82AA034}" name="2013" dataDxfId="135"/>
    <tableColumn id="16" xr3:uid="{7815E23D-99FB-864D-A996-9E4B54B82461}" name="2014" dataDxfId="134"/>
    <tableColumn id="17" xr3:uid="{01272CAC-F168-9647-B150-AF5C19552A78}" name="2015" dataDxfId="133"/>
    <tableColumn id="18" xr3:uid="{C814D6F3-6ABC-B040-B730-4FB2A4137F88}" name="2016" dataDxfId="132"/>
    <tableColumn id="19" xr3:uid="{06CB63C5-5079-E44A-A79A-5D9E5BDE39FB}" name="2017" dataDxfId="131"/>
    <tableColumn id="20" xr3:uid="{A249A503-7E05-3346-945D-2863864ECCE6}" name="2018" dataDxfId="130"/>
    <tableColumn id="21" xr3:uid="{CF7EFE2A-052E-E443-8C53-6DDC357CF676}" name="2019" dataDxfId="129"/>
    <tableColumn id="22" xr3:uid="{C75B945E-D199-ED43-A2C8-7892D57B8012}" name="2020" dataDxfId="128"/>
    <tableColumn id="23" xr3:uid="{24DE622C-D438-7C40-BE10-9CBEB3140E7E}" name="2021" dataDxfId="127"/>
    <tableColumn id="24" xr3:uid="{9F53D244-83CC-1245-B08D-6EDF0D0C21FC}" name="2022" dataDxfId="126"/>
    <tableColumn id="25" xr3:uid="{D6A628AF-F752-AC4D-90C3-652AA9D0A5B8}" name="2023" dataDxfId="125"/>
    <tableColumn id="26" xr3:uid="{F574A3A6-F3B8-964F-A4CF-7CEE2A912F7E}" name="2024" dataDxfId="124"/>
    <tableColumn id="27" xr3:uid="{EC354663-A4BA-FC4B-A80B-2F37FFD077BB}" name="2025" dataDxfId="123"/>
    <tableColumn id="28" xr3:uid="{B5297B35-1E7F-134C-8CCA-C8884C554474}" name="2026" dataDxfId="122"/>
    <tableColumn id="29" xr3:uid="{5DEF31C7-30B3-EA4F-8579-733468334E70}" name="2027" dataDxfId="121"/>
    <tableColumn id="30" xr3:uid="{107E6003-B494-664A-A11A-40BDD84701D1}" name="2028" dataDxfId="120"/>
    <tableColumn id="31" xr3:uid="{CC9D6A1C-1441-D343-9826-B2A6552299F5}" name="2029" dataDxfId="119"/>
    <tableColumn id="32" xr3:uid="{C1CE8C4B-BB03-3146-B661-CDA848C50F35}" name="2030" dataDxfId="118"/>
    <tableColumn id="33" xr3:uid="{517FAEA2-C356-504C-81BB-AA19D38CCEA8}" name="Total" dataDxfId="117"/>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F984F3B-F5B3-0340-A912-A31AA67558A6}" name="Table11" displayName="Table11" ref="B3:G9" totalsRowShown="0" headerRowDxfId="116" dataDxfId="114" headerRowBorderDxfId="115" tableBorderDxfId="113">
  <autoFilter ref="B3:G9" xr:uid="{3431C2B3-C214-474C-991F-E4D3690ED4EA}">
    <filterColumn colId="0" hiddenButton="1"/>
    <filterColumn colId="1" hiddenButton="1"/>
    <filterColumn colId="2" hiddenButton="1"/>
    <filterColumn colId="3" hiddenButton="1"/>
    <filterColumn colId="4" hiddenButton="1"/>
    <filterColumn colId="5" hiddenButton="1"/>
  </autoFilter>
  <tableColumns count="6">
    <tableColumn id="1" xr3:uid="{0577DEC4-C512-D64F-9C1B-2AFDD9ECAB65}" name="Pipeline Classification" dataDxfId="112"/>
    <tableColumn id="2" xr3:uid="{FA5F2607-2FD5-304B-B0CF-FB7593DCCD64}" name="Other" dataDxfId="111"/>
    <tableColumn id="3" xr3:uid="{790553A3-C972-124D-9744-2211DECD4773}" name="Europe" dataDxfId="110"/>
    <tableColumn id="4" xr3:uid="{35C9E116-BA73-9544-9BC5-34A50B0D896F}" name="United States" dataDxfId="109"/>
    <tableColumn id="5" xr3:uid="{D1079C6A-47B0-974D-87B7-6BF03D8FE030}" name="Asia" dataDxfId="108"/>
    <tableColumn id="6" xr3:uid="{DE31B4DD-6163-1C43-9A0C-CF37AFEA81AB}" name="Total" dataDxfId="107"/>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0"/>
  <sheetViews>
    <sheetView tabSelected="1" workbookViewId="0">
      <selection activeCell="A24" sqref="A24"/>
    </sheetView>
  </sheetViews>
  <sheetFormatPr defaultColWidth="8.8984375" defaultRowHeight="15.6" x14ac:dyDescent="0.3"/>
  <cols>
    <col min="1" max="1" width="100.09765625" customWidth="1"/>
    <col min="2" max="2" width="104.59765625" bestFit="1" customWidth="1"/>
    <col min="3" max="3" width="23.5" bestFit="1" customWidth="1"/>
    <col min="4" max="4" width="9.8984375" bestFit="1" customWidth="1"/>
    <col min="5" max="5" width="40.3984375" bestFit="1" customWidth="1"/>
  </cols>
  <sheetData>
    <row r="2" spans="1:2" ht="23.4" x14ac:dyDescent="0.45">
      <c r="A2" s="8" t="s">
        <v>449</v>
      </c>
    </row>
    <row r="4" spans="1:2" ht="23.4" x14ac:dyDescent="0.45">
      <c r="A4" s="8" t="s">
        <v>146</v>
      </c>
      <c r="B4" s="19"/>
    </row>
    <row r="5" spans="1:2" ht="18" x14ac:dyDescent="0.35">
      <c r="A5" s="15" t="str">
        <f>'S9, US Pipeline'!B1</f>
        <v>Slide 9: U.S. Pipeline (MW)</v>
      </c>
      <c r="B5" s="19"/>
    </row>
    <row r="6" spans="1:2" ht="18" x14ac:dyDescent="0.35">
      <c r="A6" s="15" t="str">
        <f>'S10-11, US State Pipeline'!B1</f>
        <v>Slides 10-11: US Pipeline by State and Status (MW)</v>
      </c>
      <c r="B6" s="19"/>
    </row>
    <row r="7" spans="1:2" ht="18" x14ac:dyDescent="0.35">
      <c r="A7" s="15" t="str">
        <f>'S17, US Forecasts'!B1</f>
        <v xml:space="preserve">Slide 17: U.S. Pipeline Forecast (MW) </v>
      </c>
      <c r="B7" s="19"/>
    </row>
    <row r="8" spans="1:2" ht="18" x14ac:dyDescent="0.35">
      <c r="A8" s="17" t="str">
        <f>'S27, Global Annual Additions'!B1</f>
        <v>Slide 27: Global Offshore Wind Annual Additions (MW)</v>
      </c>
      <c r="B8" s="19"/>
    </row>
    <row r="9" spans="1:2" ht="18" x14ac:dyDescent="0.35">
      <c r="A9" s="17" t="str">
        <f>'S28,31, Global Summary'!B1</f>
        <v>Slides 28, 31: Cumulative Installed Capacity and Capacity Under Construction as of 03/31/2020 (MW)</v>
      </c>
      <c r="B9" s="19"/>
    </row>
    <row r="10" spans="1:2" ht="18" x14ac:dyDescent="0.35">
      <c r="A10" s="15" t="str">
        <f>'S29,33-34, Global Cumulative'!B1</f>
        <v>Slides 29, 33-34: Announced Cumulative Capacity (MW)</v>
      </c>
      <c r="B10" s="19"/>
    </row>
    <row r="11" spans="1:2" ht="18" x14ac:dyDescent="0.35">
      <c r="A11" s="15" t="str">
        <f>'S30, Global Regional'!B1</f>
        <v>Slide 30: Total Global Pipeline by Status and Region (MW)</v>
      </c>
      <c r="B11" s="19"/>
    </row>
    <row r="12" spans="1:2" ht="18" x14ac:dyDescent="0.35">
      <c r="A12" s="15" t="str">
        <f>'S32, Developer Announced'!B1</f>
        <v>Slide 32: Developer Announced Capacity to 2025 (MW)</v>
      </c>
      <c r="B12" s="19"/>
    </row>
    <row r="13" spans="1:2" ht="18" x14ac:dyDescent="0.35">
      <c r="A13" s="15" t="str">
        <f>'S35, Global Forecasts'!B1</f>
        <v>Slide 35: Global Forecast (MW)</v>
      </c>
      <c r="B13" s="19"/>
    </row>
    <row r="14" spans="1:2" ht="18" x14ac:dyDescent="0.35">
      <c r="A14" s="15" t="str">
        <f>'S38, Global Floating Pipeline'!B1</f>
        <v>Slide 38: Global Floating Pipeline</v>
      </c>
      <c r="B14" s="19"/>
    </row>
    <row r="15" spans="1:2" ht="18" x14ac:dyDescent="0.35">
      <c r="A15" s="15" t="str">
        <f>'S44-47, Global Floating'!B1</f>
        <v>Slides 44-47: Global Floating</v>
      </c>
      <c r="B15" s="19"/>
    </row>
    <row r="16" spans="1:2" ht="18" x14ac:dyDescent="0.35">
      <c r="A16" s="15" t="str">
        <f>'S50-51, Depth and Dist to Shore'!B1</f>
        <v>Slides 50-51: Global Fixed-Bottom Turbine Water Depth (m) and Distance from Shore (km) Trends</v>
      </c>
      <c r="B16" s="19"/>
    </row>
    <row r="17" spans="1:2" ht="18" x14ac:dyDescent="0.35">
      <c r="A17" s="15" t="str">
        <f>'S52-53, Global Turbine Trends'!B1</f>
        <v>Slides 52-53: Global Offshore Wind Turbine Rating, Hub Height, and Diameter</v>
      </c>
      <c r="B17" s="19"/>
    </row>
    <row r="18" spans="1:2" ht="18" x14ac:dyDescent="0.35">
      <c r="A18" s="15" t="str">
        <f>'S54-55, OEM Market Share'!B1</f>
        <v>Slides 54-55: Offshore Manufacturers by Market Share for 2019 and Future Disclosed Pipeline</v>
      </c>
      <c r="B18" s="19"/>
    </row>
    <row r="19" spans="1:2" ht="18" x14ac:dyDescent="0.35">
      <c r="A19" s="15" t="str">
        <f>'S56-58, Sub. Market Share'!B1</f>
        <v>Slides 56-58: Offshore Wind Substructure Technology Trend for 2019 and Future Disclosed Pipeline</v>
      </c>
      <c r="B19" s="19"/>
    </row>
    <row r="20" spans="1:2" ht="18" x14ac:dyDescent="0.35">
      <c r="A20" s="15" t="str">
        <f>'S64, Global Strike Prices'!B1</f>
        <v>Slide 64: Adjusted Strike Prices From U.S. and European Offshore Wind Auctions</v>
      </c>
      <c r="B20" s="19"/>
    </row>
    <row r="21" spans="1:2" ht="18" x14ac:dyDescent="0.35">
      <c r="A21" s="15" t="str">
        <f>'S65, Fixed LCOE Projections'!B1</f>
        <v>Slide 65: Fixed LCOE Estimates (USD2019/MWh)</v>
      </c>
      <c r="B21" s="19"/>
    </row>
    <row r="22" spans="1:2" ht="18" x14ac:dyDescent="0.35">
      <c r="A22" s="15" t="str">
        <f>'S66, Project CapEx'!B1</f>
        <v>Slide 66: Capital Expenditures for Global Offshore Wind Projects</v>
      </c>
      <c r="B22" s="19"/>
    </row>
    <row r="23" spans="1:2" ht="18" x14ac:dyDescent="0.35">
      <c r="A23" s="15" t="str">
        <f>'S67, OpEx Projections'!B1</f>
        <v>Slide 67: Operational Expenditures ($/kW)</v>
      </c>
      <c r="B23" s="19"/>
    </row>
    <row r="24" spans="1:2" ht="18" x14ac:dyDescent="0.35">
      <c r="A24" s="15" t="str">
        <f>'S68, Floating LCOE'!B1</f>
        <v>Slide 68: Floating LCOE Estimates (USD2019/MWh)</v>
      </c>
      <c r="B24" s="19"/>
    </row>
    <row r="25" spans="1:2" ht="18" x14ac:dyDescent="0.35">
      <c r="A25" s="15"/>
      <c r="B25" s="19"/>
    </row>
    <row r="30" spans="1:2" x14ac:dyDescent="0.3">
      <c r="B30" s="16"/>
    </row>
  </sheetData>
  <hyperlinks>
    <hyperlink ref="A6" location="'S10-11, US State Pipeline'!B1" display="'S10-11, US State Pipeline'!B1" xr:uid="{1BCB7786-BABB-B849-94C5-AD0582B665AB}"/>
    <hyperlink ref="A7" location="'S17, US Forecasts'!B1" display="'S17, US Forecasts'!B1" xr:uid="{2FF86BDE-4C67-904E-B5AB-3A391A93E1CE}"/>
    <hyperlink ref="A5" location="'S9, US Pipeline'!B1" display="'S9, US Pipeline'!B1" xr:uid="{FB9F8211-1A3D-C844-92AB-5868932DD950}"/>
    <hyperlink ref="A8" location="'S27, Global Annual Additions'!B1" display="'S27, Global Annual Additions'!B1" xr:uid="{2C9913BA-7504-BD40-AFB7-19CC5961E286}"/>
    <hyperlink ref="A9" location="'S28,31, Global Summary'!B1" display="'S28,31, Global Summary'!B1" xr:uid="{EA9D6295-9543-384D-B72E-D9F00BAD0F9C}"/>
    <hyperlink ref="A10" location="'S29,33-34, Global Cumulative'!B1" display="'S29,33-34, Global Cumulative'!B1" xr:uid="{245EDA2A-23B7-2A4B-97EB-9A3F93A71F33}"/>
    <hyperlink ref="A11" location="'S30, Global Regional'!B1" display="'S30, Global Regional'!B1" xr:uid="{B26E8F4E-EBE5-4E4B-B607-1452932B868C}"/>
    <hyperlink ref="A13" location="'S35, Global Forecasts'!B1" display="'S35, Global Forecasts'!B1" xr:uid="{8774E13B-D28A-9947-8497-0456FFC63BA4}"/>
    <hyperlink ref="A14" location="'S38, Global Floating Pipeline'!B1" display="'S38, Global Floating Pipeline'!B1" xr:uid="{4CF6B0AC-3E87-A945-A415-2A0CB39F93E5}"/>
    <hyperlink ref="A15" location="'S44-47, Global Floating'!B1" display="'S44-47, Global Floating'!B1" xr:uid="{42727E14-D0CD-8648-8524-4B007E7DE4D9}"/>
    <hyperlink ref="A16" location="'S50-51, Depth and Dist to Shore'!B1" display="'S50-51, Depth and Dist to Shore'!B1" xr:uid="{3ED3FF6A-278F-0A42-9D24-891999D3F711}"/>
    <hyperlink ref="A17" location="'S52-53, Global Turbine Trends'!B1" display="'S52-53, Global Turbine Trends'!B1" xr:uid="{BA1DE91C-F17E-EC43-AB06-7BD3BCF98B23}"/>
    <hyperlink ref="A18" location="'S54-55, OEM Market Share'!B1" display="'S54-55, OEM Market Share'!B1" xr:uid="{1BA733A9-9218-3545-946A-5E753A7B714F}"/>
    <hyperlink ref="A19" location="'S56-58, Sub. Market Share'!B1" display="'S56-58, Sub. Market Share'!B1" xr:uid="{BE6A8CAE-3982-DA40-A90A-78F02F8CED58}"/>
    <hyperlink ref="A20" location="'S64, Global Strike Prices'!B1" display="'S64, Global Strike Prices'!B1" xr:uid="{DF054367-CA4C-B148-AC56-714C3C820B65}"/>
    <hyperlink ref="A21" location="'S65, Fixed LCOE Projections'!B1" display="'S65, Fixed LCOE Projections'!B1" xr:uid="{F382C770-0B3C-9C42-9B09-46732B0DA68E}"/>
    <hyperlink ref="A22" location="'S66, Project CapEx'!B1" display="'S66, Project CapEx'!B1" xr:uid="{E2C148A2-9DB9-E34E-9E90-F08F461B181E}"/>
    <hyperlink ref="A24" location="'S68, Floating LCOE'!A1" display="'S68, Floating LCOE'!A1" xr:uid="{161BFD19-919D-F342-82A0-BA7BBBAAD8FB}"/>
    <hyperlink ref="A23" location="'S67, OpEx Projections'!B1" display="'S67, OpEx Projections'!B1" xr:uid="{F83DBBDA-2B92-9F4B-BFD1-0459A5A83FAA}"/>
    <hyperlink ref="A12" location="'S32, Developer Announced'!B1" display="'S32, Developer Announced'!B1" xr:uid="{C25DA509-4A16-AA43-A529-0DBA5ACD727C}"/>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H58"/>
  <sheetViews>
    <sheetView topLeftCell="A26" zoomScaleNormal="100" workbookViewId="0">
      <selection activeCell="A29" sqref="A29"/>
    </sheetView>
  </sheetViews>
  <sheetFormatPr defaultColWidth="11" defaultRowHeight="15.6" x14ac:dyDescent="0.3"/>
  <cols>
    <col min="2" max="2" width="22.59765625" style="3" customWidth="1"/>
  </cols>
  <sheetData>
    <row r="1" spans="2:34" ht="23.4" x14ac:dyDescent="0.45">
      <c r="B1" s="7" t="s">
        <v>435</v>
      </c>
    </row>
    <row r="2" spans="2:34" ht="16.2" thickBot="1" x14ac:dyDescent="0.35"/>
    <row r="3" spans="2:34" ht="16.2" thickBot="1" x14ac:dyDescent="0.35">
      <c r="B3" s="130" t="s">
        <v>74</v>
      </c>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2"/>
    </row>
    <row r="4" spans="2:34" x14ac:dyDescent="0.3">
      <c r="B4" s="78" t="s">
        <v>20</v>
      </c>
      <c r="C4" s="58" t="s">
        <v>362</v>
      </c>
      <c r="D4" s="58" t="s">
        <v>363</v>
      </c>
      <c r="E4" s="58" t="s">
        <v>364</v>
      </c>
      <c r="F4" s="58" t="s">
        <v>365</v>
      </c>
      <c r="G4" s="58" t="s">
        <v>366</v>
      </c>
      <c r="H4" s="58" t="s">
        <v>367</v>
      </c>
      <c r="I4" s="58" t="s">
        <v>368</v>
      </c>
      <c r="J4" s="58" t="s">
        <v>369</v>
      </c>
      <c r="K4" s="58" t="s">
        <v>370</v>
      </c>
      <c r="L4" s="58" t="s">
        <v>371</v>
      </c>
      <c r="M4" s="58" t="s">
        <v>372</v>
      </c>
      <c r="N4" s="58" t="s">
        <v>373</v>
      </c>
      <c r="O4" s="58" t="s">
        <v>374</v>
      </c>
      <c r="P4" s="58" t="s">
        <v>375</v>
      </c>
      <c r="Q4" s="58" t="s">
        <v>376</v>
      </c>
      <c r="R4" s="58" t="s">
        <v>377</v>
      </c>
      <c r="S4" s="58" t="s">
        <v>378</v>
      </c>
      <c r="T4" s="58" t="s">
        <v>379</v>
      </c>
      <c r="U4" s="58" t="s">
        <v>380</v>
      </c>
      <c r="V4" s="58" t="s">
        <v>381</v>
      </c>
      <c r="W4" s="58" t="s">
        <v>349</v>
      </c>
      <c r="X4" s="58" t="s">
        <v>350</v>
      </c>
      <c r="Y4" s="58" t="s">
        <v>351</v>
      </c>
      <c r="Z4" s="58" t="s">
        <v>352</v>
      </c>
      <c r="AA4" s="58" t="s">
        <v>353</v>
      </c>
      <c r="AB4" s="58" t="s">
        <v>354</v>
      </c>
      <c r="AC4" s="58" t="s">
        <v>355</v>
      </c>
      <c r="AD4" s="58" t="s">
        <v>356</v>
      </c>
      <c r="AE4" s="58" t="s">
        <v>357</v>
      </c>
      <c r="AF4" s="58" t="s">
        <v>358</v>
      </c>
      <c r="AG4" s="58" t="s">
        <v>359</v>
      </c>
      <c r="AH4" s="79" t="s">
        <v>107</v>
      </c>
    </row>
    <row r="5" spans="2:34" x14ac:dyDescent="0.3">
      <c r="B5" s="77" t="s">
        <v>4</v>
      </c>
      <c r="C5" s="38"/>
      <c r="D5" s="38"/>
      <c r="E5" s="38"/>
      <c r="F5" s="38"/>
      <c r="G5" s="38"/>
      <c r="H5" s="38"/>
      <c r="I5" s="38"/>
      <c r="J5" s="38"/>
      <c r="K5" s="38">
        <v>30</v>
      </c>
      <c r="L5" s="38">
        <v>165</v>
      </c>
      <c r="M5" s="38">
        <v>184.5</v>
      </c>
      <c r="N5" s="38">
        <v>110.7</v>
      </c>
      <c r="O5" s="38"/>
      <c r="P5" s="38">
        <v>222</v>
      </c>
      <c r="Q5" s="38"/>
      <c r="R5" s="38"/>
      <c r="S5" s="38">
        <v>165</v>
      </c>
      <c r="T5" s="38">
        <v>309</v>
      </c>
      <c r="U5" s="38">
        <v>369.6</v>
      </c>
      <c r="V5" s="38">
        <v>706</v>
      </c>
      <c r="W5" s="38"/>
      <c r="X5" s="38"/>
      <c r="Y5" s="38"/>
      <c r="Z5" s="38"/>
      <c r="AA5" s="38"/>
      <c r="AB5" s="38"/>
      <c r="AC5" s="38">
        <v>2100</v>
      </c>
      <c r="AD5" s="38"/>
      <c r="AE5" s="38"/>
      <c r="AF5" s="38"/>
      <c r="AG5" s="38"/>
      <c r="AH5" s="82">
        <v>4361.8</v>
      </c>
    </row>
    <row r="6" spans="2:34" x14ac:dyDescent="0.3">
      <c r="B6" s="4" t="s">
        <v>165</v>
      </c>
      <c r="C6" s="39"/>
      <c r="D6" s="39"/>
      <c r="E6" s="39"/>
      <c r="F6" s="39"/>
      <c r="G6" s="39"/>
      <c r="H6" s="39"/>
      <c r="I6" s="39"/>
      <c r="J6" s="39"/>
      <c r="K6" s="39"/>
      <c r="L6" s="39"/>
      <c r="M6" s="39"/>
      <c r="N6" s="39"/>
      <c r="O6" s="39"/>
      <c r="P6" s="39"/>
      <c r="Q6" s="39"/>
      <c r="R6" s="39"/>
      <c r="S6" s="39"/>
      <c r="T6" s="39"/>
      <c r="U6" s="39"/>
      <c r="V6" s="39"/>
      <c r="W6" s="39"/>
      <c r="X6" s="39"/>
      <c r="Y6" s="39">
        <v>9.5</v>
      </c>
      <c r="Z6" s="39"/>
      <c r="AA6" s="39"/>
      <c r="AB6" s="39">
        <v>1318</v>
      </c>
      <c r="AC6" s="39"/>
      <c r="AD6" s="39"/>
      <c r="AE6" s="39"/>
      <c r="AF6" s="39"/>
      <c r="AG6" s="39"/>
      <c r="AH6" s="74">
        <v>1327.5</v>
      </c>
    </row>
    <row r="7" spans="2:34" x14ac:dyDescent="0.3">
      <c r="B7" s="4" t="s">
        <v>64</v>
      </c>
      <c r="C7" s="39"/>
      <c r="D7" s="39"/>
      <c r="E7" s="39"/>
      <c r="F7" s="39"/>
      <c r="G7" s="39"/>
      <c r="H7" s="39"/>
      <c r="I7" s="39"/>
      <c r="J7" s="39"/>
      <c r="K7" s="39"/>
      <c r="L7" s="39"/>
      <c r="M7" s="39"/>
      <c r="N7" s="39"/>
      <c r="O7" s="39"/>
      <c r="P7" s="39"/>
      <c r="Q7" s="39"/>
      <c r="R7" s="39"/>
      <c r="S7" s="39"/>
      <c r="T7" s="39"/>
      <c r="U7" s="39"/>
      <c r="V7" s="39"/>
      <c r="W7" s="39"/>
      <c r="X7" s="39"/>
      <c r="Y7" s="39">
        <v>396</v>
      </c>
      <c r="Z7" s="39"/>
      <c r="AA7" s="39">
        <v>180</v>
      </c>
      <c r="AB7" s="39"/>
      <c r="AC7" s="39"/>
      <c r="AD7" s="39"/>
      <c r="AE7" s="39"/>
      <c r="AF7" s="39"/>
      <c r="AG7" s="39"/>
      <c r="AH7" s="74">
        <v>576</v>
      </c>
    </row>
    <row r="8" spans="2:34" x14ac:dyDescent="0.3">
      <c r="B8" s="4" t="s">
        <v>5</v>
      </c>
      <c r="C8" s="39"/>
      <c r="D8" s="39"/>
      <c r="E8" s="39"/>
      <c r="F8" s="39"/>
      <c r="G8" s="39"/>
      <c r="H8" s="39"/>
      <c r="I8" s="39"/>
      <c r="J8" s="39">
        <v>1.5</v>
      </c>
      <c r="K8" s="39"/>
      <c r="L8" s="39">
        <v>142.5</v>
      </c>
      <c r="M8" s="39">
        <v>2.5</v>
      </c>
      <c r="N8" s="39">
        <v>207.5</v>
      </c>
      <c r="O8" s="39">
        <v>174.2</v>
      </c>
      <c r="P8" s="39"/>
      <c r="Q8" s="39">
        <v>296</v>
      </c>
      <c r="R8" s="39">
        <v>804.8</v>
      </c>
      <c r="S8" s="39">
        <v>1174.4000000000001</v>
      </c>
      <c r="T8" s="39">
        <v>2515.8000000000002</v>
      </c>
      <c r="U8" s="39">
        <v>3180.4</v>
      </c>
      <c r="V8" s="39">
        <v>8099</v>
      </c>
      <c r="W8" s="39">
        <v>11088</v>
      </c>
      <c r="X8" s="39">
        <v>4874</v>
      </c>
      <c r="Y8" s="39">
        <v>1068</v>
      </c>
      <c r="Z8" s="39">
        <v>1148</v>
      </c>
      <c r="AA8" s="39">
        <v>1200</v>
      </c>
      <c r="AB8" s="39">
        <v>1050</v>
      </c>
      <c r="AC8" s="39">
        <v>4350</v>
      </c>
      <c r="AD8" s="39">
        <v>4000</v>
      </c>
      <c r="AE8" s="39">
        <v>4402.3999999999996</v>
      </c>
      <c r="AF8" s="39">
        <v>4200</v>
      </c>
      <c r="AG8" s="39">
        <v>4400</v>
      </c>
      <c r="AH8" s="74">
        <v>58379</v>
      </c>
    </row>
    <row r="9" spans="2:34" x14ac:dyDescent="0.3">
      <c r="B9" s="4" t="s">
        <v>6</v>
      </c>
      <c r="C9" s="39">
        <v>40</v>
      </c>
      <c r="D9" s="39"/>
      <c r="E9" s="39">
        <v>376.4</v>
      </c>
      <c r="F9" s="39"/>
      <c r="G9" s="39"/>
      <c r="H9" s="39"/>
      <c r="I9" s="39"/>
      <c r="J9" s="39"/>
      <c r="K9" s="39">
        <v>209.33</v>
      </c>
      <c r="L9" s="39">
        <v>238.8</v>
      </c>
      <c r="M9" s="39"/>
      <c r="N9" s="39">
        <v>399.6</v>
      </c>
      <c r="O9" s="39"/>
      <c r="P9" s="39"/>
      <c r="Q9" s="39"/>
      <c r="R9" s="39"/>
      <c r="S9" s="39"/>
      <c r="T9" s="39">
        <v>434.7</v>
      </c>
      <c r="U9" s="39"/>
      <c r="V9" s="39"/>
      <c r="W9" s="39">
        <v>605</v>
      </c>
      <c r="X9" s="39"/>
      <c r="Y9" s="39">
        <v>416</v>
      </c>
      <c r="Z9" s="39">
        <v>1130</v>
      </c>
      <c r="AA9" s="39">
        <v>1000</v>
      </c>
      <c r="AB9" s="39"/>
      <c r="AC9" s="39">
        <v>1000</v>
      </c>
      <c r="AD9" s="39"/>
      <c r="AE9" s="39">
        <v>1000</v>
      </c>
      <c r="AF9" s="39"/>
      <c r="AG9" s="39"/>
      <c r="AH9" s="74">
        <v>6859.78</v>
      </c>
    </row>
    <row r="10" spans="2:34" x14ac:dyDescent="0.3">
      <c r="B10" s="4" t="s">
        <v>16</v>
      </c>
      <c r="C10" s="39"/>
      <c r="D10" s="39"/>
      <c r="E10" s="39"/>
      <c r="F10" s="39"/>
      <c r="G10" s="39"/>
      <c r="H10" s="39"/>
      <c r="I10" s="39"/>
      <c r="J10" s="39">
        <v>15</v>
      </c>
      <c r="K10" s="39">
        <v>15</v>
      </c>
      <c r="L10" s="39"/>
      <c r="M10" s="39">
        <v>2.2999999999999998</v>
      </c>
      <c r="N10" s="39"/>
      <c r="O10" s="39"/>
      <c r="P10" s="39"/>
      <c r="Q10" s="39"/>
      <c r="R10" s="39"/>
      <c r="S10" s="39">
        <v>26.4</v>
      </c>
      <c r="T10" s="39">
        <v>42</v>
      </c>
      <c r="U10" s="39"/>
      <c r="V10" s="39"/>
      <c r="W10" s="39"/>
      <c r="X10" s="39"/>
      <c r="Y10" s="39"/>
      <c r="Z10" s="39"/>
      <c r="AA10" s="39"/>
      <c r="AB10" s="39"/>
      <c r="AC10" s="39"/>
      <c r="AD10" s="39"/>
      <c r="AE10" s="39"/>
      <c r="AF10" s="39"/>
      <c r="AG10" s="39"/>
      <c r="AH10" s="74">
        <v>100.69999999999999</v>
      </c>
    </row>
    <row r="11" spans="2:34" x14ac:dyDescent="0.3">
      <c r="B11" s="4" t="s">
        <v>69</v>
      </c>
      <c r="C11" s="39"/>
      <c r="D11" s="39"/>
      <c r="E11" s="39"/>
      <c r="F11" s="39"/>
      <c r="G11" s="39"/>
      <c r="H11" s="39"/>
      <c r="I11" s="39"/>
      <c r="J11" s="39"/>
      <c r="K11" s="39"/>
      <c r="L11" s="39"/>
      <c r="M11" s="39"/>
      <c r="N11" s="39"/>
      <c r="O11" s="39"/>
      <c r="P11" s="39"/>
      <c r="Q11" s="39"/>
      <c r="R11" s="39"/>
      <c r="S11" s="39"/>
      <c r="T11" s="39">
        <v>2</v>
      </c>
      <c r="U11" s="39">
        <v>0.2</v>
      </c>
      <c r="V11" s="39"/>
      <c r="W11" s="39"/>
      <c r="X11" s="39">
        <v>1552.7</v>
      </c>
      <c r="Y11" s="39">
        <v>1472</v>
      </c>
      <c r="Z11" s="39"/>
      <c r="AA11" s="39"/>
      <c r="AB11" s="39">
        <v>1598</v>
      </c>
      <c r="AC11" s="39">
        <v>1000</v>
      </c>
      <c r="AD11" s="39">
        <v>1000</v>
      </c>
      <c r="AE11" s="39">
        <v>1000</v>
      </c>
      <c r="AF11" s="39">
        <v>1000</v>
      </c>
      <c r="AG11" s="39"/>
      <c r="AH11" s="74">
        <v>8624.9</v>
      </c>
    </row>
    <row r="12" spans="2:34" x14ac:dyDescent="0.3">
      <c r="B12" s="4" t="s">
        <v>7</v>
      </c>
      <c r="C12" s="39"/>
      <c r="D12" s="39"/>
      <c r="E12" s="39"/>
      <c r="F12" s="39"/>
      <c r="G12" s="39">
        <v>4.5</v>
      </c>
      <c r="H12" s="39"/>
      <c r="I12" s="39">
        <v>2.5</v>
      </c>
      <c r="J12" s="39"/>
      <c r="K12" s="39">
        <v>65</v>
      </c>
      <c r="L12" s="39"/>
      <c r="M12" s="39">
        <v>448.3</v>
      </c>
      <c r="N12" s="39">
        <v>200</v>
      </c>
      <c r="O12" s="39">
        <v>1091.2</v>
      </c>
      <c r="P12" s="39">
        <v>1190</v>
      </c>
      <c r="Q12" s="39">
        <v>288</v>
      </c>
      <c r="R12" s="39">
        <v>1202.0999999999999</v>
      </c>
      <c r="S12" s="39">
        <v>862.7</v>
      </c>
      <c r="T12" s="39">
        <v>781</v>
      </c>
      <c r="U12" s="39">
        <v>1402</v>
      </c>
      <c r="V12" s="39">
        <v>128.80000000000001</v>
      </c>
      <c r="W12" s="39"/>
      <c r="X12" s="39">
        <v>325</v>
      </c>
      <c r="Y12" s="39">
        <v>267</v>
      </c>
      <c r="Z12" s="39">
        <v>1867.75</v>
      </c>
      <c r="AA12" s="39">
        <v>900</v>
      </c>
      <c r="AB12" s="39">
        <v>958</v>
      </c>
      <c r="AC12" s="39">
        <v>930</v>
      </c>
      <c r="AD12" s="39">
        <v>1900</v>
      </c>
      <c r="AE12" s="39">
        <v>1900</v>
      </c>
      <c r="AF12" s="39">
        <v>3512</v>
      </c>
      <c r="AG12" s="39"/>
      <c r="AH12" s="74">
        <v>20225.849999999999</v>
      </c>
    </row>
    <row r="13" spans="2:34" x14ac:dyDescent="0.3">
      <c r="B13" s="4" t="s">
        <v>166</v>
      </c>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v>350</v>
      </c>
      <c r="AC13" s="39"/>
      <c r="AD13" s="39"/>
      <c r="AE13" s="39"/>
      <c r="AF13" s="39"/>
      <c r="AG13" s="39"/>
      <c r="AH13" s="74">
        <v>350</v>
      </c>
    </row>
    <row r="14" spans="2:34" x14ac:dyDescent="0.3">
      <c r="B14" s="4" t="s">
        <v>73</v>
      </c>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v>1000</v>
      </c>
      <c r="AC14" s="39">
        <v>600</v>
      </c>
      <c r="AD14" s="39">
        <v>1000</v>
      </c>
      <c r="AE14" s="39">
        <v>1800</v>
      </c>
      <c r="AF14" s="39">
        <v>1200</v>
      </c>
      <c r="AG14" s="39"/>
      <c r="AH14" s="74">
        <v>5600</v>
      </c>
    </row>
    <row r="15" spans="2:34" x14ac:dyDescent="0.3">
      <c r="B15" s="4" t="s">
        <v>65</v>
      </c>
      <c r="C15" s="39"/>
      <c r="D15" s="39"/>
      <c r="E15" s="39"/>
      <c r="F15" s="39">
        <v>25.2</v>
      </c>
      <c r="G15" s="39"/>
      <c r="H15" s="39"/>
      <c r="I15" s="39"/>
      <c r="J15" s="39"/>
      <c r="K15" s="39"/>
      <c r="L15" s="39"/>
      <c r="M15" s="39"/>
      <c r="N15" s="39"/>
      <c r="O15" s="39"/>
      <c r="P15" s="39"/>
      <c r="Q15" s="39"/>
      <c r="R15" s="39"/>
      <c r="S15" s="39"/>
      <c r="T15" s="39"/>
      <c r="U15" s="39"/>
      <c r="V15" s="39"/>
      <c r="W15" s="39"/>
      <c r="X15" s="39"/>
      <c r="Y15" s="39">
        <v>5</v>
      </c>
      <c r="Z15" s="39">
        <v>800</v>
      </c>
      <c r="AA15" s="39"/>
      <c r="AB15" s="39">
        <v>930</v>
      </c>
      <c r="AC15" s="39"/>
      <c r="AD15" s="39"/>
      <c r="AE15" s="39">
        <v>900</v>
      </c>
      <c r="AF15" s="39">
        <v>800</v>
      </c>
      <c r="AG15" s="39"/>
      <c r="AH15" s="74">
        <v>3460.2</v>
      </c>
    </row>
    <row r="16" spans="2:34" x14ac:dyDescent="0.3">
      <c r="B16" s="4" t="s">
        <v>13</v>
      </c>
      <c r="C16" s="39"/>
      <c r="D16" s="39"/>
      <c r="E16" s="39"/>
      <c r="F16" s="39"/>
      <c r="G16" s="39"/>
      <c r="H16" s="39"/>
      <c r="I16" s="39"/>
      <c r="J16" s="39">
        <v>0.08</v>
      </c>
      <c r="K16" s="39"/>
      <c r="L16" s="39"/>
      <c r="M16" s="39"/>
      <c r="N16" s="39"/>
      <c r="O16" s="39"/>
      <c r="P16" s="39"/>
      <c r="Q16" s="39"/>
      <c r="R16" s="39"/>
      <c r="S16" s="39"/>
      <c r="T16" s="39"/>
      <c r="U16" s="39"/>
      <c r="V16" s="39"/>
      <c r="W16" s="39">
        <v>30</v>
      </c>
      <c r="X16" s="39"/>
      <c r="Y16" s="39"/>
      <c r="Z16" s="39"/>
      <c r="AA16" s="39"/>
      <c r="AB16" s="39"/>
      <c r="AC16" s="39"/>
      <c r="AD16" s="39"/>
      <c r="AE16" s="39"/>
      <c r="AF16" s="39"/>
      <c r="AG16" s="39"/>
      <c r="AH16" s="74">
        <v>30.08</v>
      </c>
    </row>
    <row r="17" spans="2:34" x14ac:dyDescent="0.3">
      <c r="B17" s="4" t="s">
        <v>71</v>
      </c>
      <c r="C17" s="39"/>
      <c r="D17" s="39"/>
      <c r="E17" s="39"/>
      <c r="F17" s="39">
        <v>11.32</v>
      </c>
      <c r="G17" s="39"/>
      <c r="H17" s="39"/>
      <c r="I17" s="39"/>
      <c r="J17" s="39"/>
      <c r="K17" s="39"/>
      <c r="L17" s="39">
        <v>14</v>
      </c>
      <c r="M17" s="39"/>
      <c r="N17" s="39">
        <v>6.0000000000000001E-3</v>
      </c>
      <c r="O17" s="39">
        <v>22.5</v>
      </c>
      <c r="P17" s="39">
        <v>2</v>
      </c>
      <c r="Q17" s="39">
        <v>12</v>
      </c>
      <c r="R17" s="39"/>
      <c r="S17" s="39">
        <v>2</v>
      </c>
      <c r="T17" s="39">
        <v>3</v>
      </c>
      <c r="U17" s="39"/>
      <c r="V17" s="39"/>
      <c r="W17" s="39">
        <v>101.095</v>
      </c>
      <c r="X17" s="39">
        <v>1714.5</v>
      </c>
      <c r="Y17" s="39">
        <v>296.60000000000002</v>
      </c>
      <c r="Z17" s="39">
        <v>545</v>
      </c>
      <c r="AA17" s="39"/>
      <c r="AB17" s="39"/>
      <c r="AC17" s="39"/>
      <c r="AD17" s="39">
        <v>200</v>
      </c>
      <c r="AE17" s="39"/>
      <c r="AF17" s="39"/>
      <c r="AG17" s="39"/>
      <c r="AH17" s="74">
        <v>2924.0210000000002</v>
      </c>
    </row>
    <row r="18" spans="2:34" x14ac:dyDescent="0.3">
      <c r="B18" s="4" t="s">
        <v>167</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v>700</v>
      </c>
      <c r="AF18" s="39"/>
      <c r="AG18" s="39"/>
      <c r="AH18" s="74">
        <v>700</v>
      </c>
    </row>
    <row r="19" spans="2:34" x14ac:dyDescent="0.3">
      <c r="B19" s="4" t="s">
        <v>8</v>
      </c>
      <c r="C19" s="39"/>
      <c r="D19" s="39"/>
      <c r="E19" s="39"/>
      <c r="F19" s="39"/>
      <c r="G19" s="39"/>
      <c r="H19" s="39"/>
      <c r="I19" s="39">
        <v>228</v>
      </c>
      <c r="J19" s="39"/>
      <c r="K19" s="39"/>
      <c r="L19" s="39"/>
      <c r="M19" s="39"/>
      <c r="N19" s="39"/>
      <c r="O19" s="39"/>
      <c r="P19" s="39"/>
      <c r="Q19" s="39">
        <v>129</v>
      </c>
      <c r="R19" s="39">
        <v>744</v>
      </c>
      <c r="S19" s="39"/>
      <c r="T19" s="39"/>
      <c r="U19" s="39"/>
      <c r="V19" s="39">
        <v>731.5</v>
      </c>
      <c r="W19" s="39">
        <v>1154.7</v>
      </c>
      <c r="X19" s="39"/>
      <c r="Y19" s="39">
        <v>1400</v>
      </c>
      <c r="Z19" s="39">
        <v>700</v>
      </c>
      <c r="AA19" s="39">
        <v>1400</v>
      </c>
      <c r="AB19" s="39">
        <v>1600</v>
      </c>
      <c r="AC19" s="39">
        <v>2000</v>
      </c>
      <c r="AD19" s="39"/>
      <c r="AE19" s="39">
        <v>2000</v>
      </c>
      <c r="AF19" s="39"/>
      <c r="AG19" s="39"/>
      <c r="AH19" s="74">
        <v>12106</v>
      </c>
    </row>
    <row r="20" spans="2:34" x14ac:dyDescent="0.3">
      <c r="B20" s="4" t="s">
        <v>67</v>
      </c>
      <c r="C20" s="39"/>
      <c r="D20" s="39"/>
      <c r="E20" s="39"/>
      <c r="F20" s="39"/>
      <c r="G20" s="39"/>
      <c r="H20" s="39"/>
      <c r="I20" s="39"/>
      <c r="J20" s="39"/>
      <c r="K20" s="39"/>
      <c r="L20" s="39">
        <v>2.2999999999999998</v>
      </c>
      <c r="M20" s="39"/>
      <c r="N20" s="39">
        <v>1.4999999999999999E-2</v>
      </c>
      <c r="O20" s="39"/>
      <c r="P20" s="39"/>
      <c r="Q20" s="39">
        <v>1E-3</v>
      </c>
      <c r="R20" s="39"/>
      <c r="S20" s="39"/>
      <c r="T20" s="39"/>
      <c r="U20" s="39"/>
      <c r="V20" s="39">
        <v>0.6</v>
      </c>
      <c r="W20" s="39">
        <v>4.5999999999999996</v>
      </c>
      <c r="X20" s="39"/>
      <c r="Y20" s="39">
        <v>88</v>
      </c>
      <c r="Z20" s="39">
        <v>350</v>
      </c>
      <c r="AA20" s="39"/>
      <c r="AB20" s="39"/>
      <c r="AC20" s="39">
        <v>1800</v>
      </c>
      <c r="AD20" s="39">
        <v>2000</v>
      </c>
      <c r="AE20" s="39"/>
      <c r="AF20" s="39"/>
      <c r="AG20" s="39"/>
      <c r="AH20" s="74">
        <v>4245.5159999999996</v>
      </c>
    </row>
    <row r="21" spans="2:34" x14ac:dyDescent="0.3">
      <c r="B21" s="4" t="s">
        <v>14</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v>720</v>
      </c>
      <c r="AB21" s="39">
        <v>1045.5</v>
      </c>
      <c r="AC21" s="39">
        <v>1720</v>
      </c>
      <c r="AD21" s="39"/>
      <c r="AE21" s="39">
        <v>1848</v>
      </c>
      <c r="AF21" s="39"/>
      <c r="AG21" s="39"/>
      <c r="AH21" s="74">
        <v>5333.5</v>
      </c>
    </row>
    <row r="22" spans="2:34" x14ac:dyDescent="0.3">
      <c r="B22" s="4" t="s">
        <v>15</v>
      </c>
      <c r="C22" s="39"/>
      <c r="D22" s="39"/>
      <c r="E22" s="39"/>
      <c r="F22" s="39"/>
      <c r="G22" s="39"/>
      <c r="H22" s="39"/>
      <c r="I22" s="39"/>
      <c r="J22" s="39"/>
      <c r="K22" s="39"/>
      <c r="L22" s="39"/>
      <c r="M22" s="39"/>
      <c r="N22" s="39">
        <v>2</v>
      </c>
      <c r="O22" s="39"/>
      <c r="P22" s="39"/>
      <c r="Q22" s="39"/>
      <c r="R22" s="39"/>
      <c r="S22" s="39"/>
      <c r="T22" s="39"/>
      <c r="U22" s="39"/>
      <c r="V22" s="39">
        <v>25</v>
      </c>
      <c r="W22" s="39"/>
      <c r="X22" s="39"/>
      <c r="Y22" s="39"/>
      <c r="Z22" s="39"/>
      <c r="AA22" s="39"/>
      <c r="AB22" s="39"/>
      <c r="AC22" s="39"/>
      <c r="AD22" s="39"/>
      <c r="AE22" s="39"/>
      <c r="AF22" s="39"/>
      <c r="AG22" s="39"/>
      <c r="AH22" s="74">
        <v>27</v>
      </c>
    </row>
    <row r="23" spans="2:34" x14ac:dyDescent="0.3">
      <c r="B23" s="4" t="s">
        <v>70</v>
      </c>
      <c r="C23" s="39"/>
      <c r="D23" s="39"/>
      <c r="E23" s="39"/>
      <c r="F23" s="39"/>
      <c r="G23" s="39"/>
      <c r="H23" s="39"/>
      <c r="I23" s="39"/>
      <c r="J23" s="39"/>
      <c r="K23" s="39"/>
      <c r="L23" s="39"/>
      <c r="M23" s="39"/>
      <c r="N23" s="39">
        <v>5</v>
      </c>
      <c r="O23" s="39"/>
      <c r="P23" s="39"/>
      <c r="Q23" s="39"/>
      <c r="R23" s="39">
        <v>30</v>
      </c>
      <c r="S23" s="39">
        <v>3</v>
      </c>
      <c r="T23" s="39">
        <v>60</v>
      </c>
      <c r="U23" s="39"/>
      <c r="V23" s="39">
        <v>0.75</v>
      </c>
      <c r="W23" s="39">
        <v>1274.2</v>
      </c>
      <c r="X23" s="39">
        <v>1970</v>
      </c>
      <c r="Y23" s="39">
        <v>200</v>
      </c>
      <c r="Z23" s="39">
        <v>200</v>
      </c>
      <c r="AA23" s="39"/>
      <c r="AB23" s="39">
        <v>1400</v>
      </c>
      <c r="AC23" s="39">
        <v>200</v>
      </c>
      <c r="AD23" s="39">
        <v>1000</v>
      </c>
      <c r="AE23" s="39">
        <v>500</v>
      </c>
      <c r="AF23" s="39"/>
      <c r="AG23" s="39"/>
      <c r="AH23" s="74">
        <v>6842.95</v>
      </c>
    </row>
    <row r="24" spans="2:34" x14ac:dyDescent="0.3">
      <c r="B24" s="4" t="s">
        <v>68</v>
      </c>
      <c r="C24" s="39"/>
      <c r="D24" s="39"/>
      <c r="E24" s="39"/>
      <c r="F24" s="39"/>
      <c r="G24" s="39"/>
      <c r="H24" s="39"/>
      <c r="I24" s="39"/>
      <c r="J24" s="39"/>
      <c r="K24" s="39"/>
      <c r="L24" s="39"/>
      <c r="M24" s="39"/>
      <c r="N24" s="39"/>
      <c r="O24" s="39"/>
      <c r="P24" s="39"/>
      <c r="Q24" s="39"/>
      <c r="R24" s="39"/>
      <c r="S24" s="39"/>
      <c r="T24" s="39"/>
      <c r="U24" s="39">
        <v>5</v>
      </c>
      <c r="V24" s="39"/>
      <c r="W24" s="39">
        <v>2.2250000000000001</v>
      </c>
      <c r="X24" s="39">
        <v>20.6</v>
      </c>
      <c r="Y24" s="39"/>
      <c r="Z24" s="39"/>
      <c r="AA24" s="39">
        <v>25</v>
      </c>
      <c r="AB24" s="39">
        <v>310</v>
      </c>
      <c r="AC24" s="39"/>
      <c r="AD24" s="39"/>
      <c r="AE24" s="39"/>
      <c r="AF24" s="39"/>
      <c r="AG24" s="39"/>
      <c r="AH24" s="74">
        <v>362.82499999999999</v>
      </c>
    </row>
    <row r="25" spans="2:34" x14ac:dyDescent="0.3">
      <c r="B25" s="4" t="s">
        <v>66</v>
      </c>
      <c r="C25" s="39">
        <v>10.5</v>
      </c>
      <c r="D25" s="39">
        <v>10</v>
      </c>
      <c r="E25" s="39"/>
      <c r="F25" s="39"/>
      <c r="G25" s="39"/>
      <c r="H25" s="39"/>
      <c r="I25" s="39">
        <v>110.4</v>
      </c>
      <c r="J25" s="39"/>
      <c r="K25" s="39"/>
      <c r="L25" s="39">
        <v>30</v>
      </c>
      <c r="M25" s="39"/>
      <c r="N25" s="39">
        <v>1.5E-3</v>
      </c>
      <c r="O25" s="39">
        <v>48</v>
      </c>
      <c r="P25" s="39"/>
      <c r="Q25" s="39"/>
      <c r="R25" s="39">
        <v>0.03</v>
      </c>
      <c r="S25" s="39"/>
      <c r="T25" s="39"/>
      <c r="U25" s="39"/>
      <c r="V25" s="39"/>
      <c r="W25" s="39"/>
      <c r="X25" s="39"/>
      <c r="Y25" s="39"/>
      <c r="Z25" s="39"/>
      <c r="AA25" s="39"/>
      <c r="AB25" s="39">
        <v>260</v>
      </c>
      <c r="AC25" s="39"/>
      <c r="AD25" s="39"/>
      <c r="AE25" s="39"/>
      <c r="AF25" s="39"/>
      <c r="AG25" s="39"/>
      <c r="AH25" s="74">
        <v>472.23149999999998</v>
      </c>
    </row>
    <row r="26" spans="2:34" x14ac:dyDescent="0.3">
      <c r="B26" s="4" t="s">
        <v>72</v>
      </c>
      <c r="C26" s="39"/>
      <c r="D26" s="39"/>
      <c r="E26" s="39"/>
      <c r="F26" s="39"/>
      <c r="G26" s="39"/>
      <c r="H26" s="39"/>
      <c r="I26" s="39"/>
      <c r="J26" s="39"/>
      <c r="K26" s="39"/>
      <c r="L26" s="39"/>
      <c r="M26" s="39"/>
      <c r="N26" s="39"/>
      <c r="O26" s="39"/>
      <c r="P26" s="39"/>
      <c r="Q26" s="39"/>
      <c r="R26" s="39"/>
      <c r="S26" s="39">
        <v>8</v>
      </c>
      <c r="T26" s="39"/>
      <c r="U26" s="39"/>
      <c r="V26" s="39">
        <v>120</v>
      </c>
      <c r="W26" s="39">
        <v>1127.2</v>
      </c>
      <c r="X26" s="39">
        <v>1802</v>
      </c>
      <c r="Y26" s="39"/>
      <c r="Z26" s="39">
        <v>900</v>
      </c>
      <c r="AA26" s="39">
        <v>1712</v>
      </c>
      <c r="AB26" s="39">
        <v>330</v>
      </c>
      <c r="AC26" s="39">
        <v>2080</v>
      </c>
      <c r="AD26" s="39">
        <v>760</v>
      </c>
      <c r="AE26" s="39">
        <v>1692</v>
      </c>
      <c r="AF26" s="39">
        <v>500</v>
      </c>
      <c r="AG26" s="39">
        <v>500</v>
      </c>
      <c r="AH26" s="74">
        <v>11531.2</v>
      </c>
    </row>
    <row r="27" spans="2:34" x14ac:dyDescent="0.3">
      <c r="B27" s="4" t="s">
        <v>11</v>
      </c>
      <c r="C27" s="39">
        <v>4</v>
      </c>
      <c r="D27" s="39"/>
      <c r="E27" s="39"/>
      <c r="F27" s="39">
        <v>120</v>
      </c>
      <c r="G27" s="39">
        <v>90</v>
      </c>
      <c r="H27" s="39">
        <v>90</v>
      </c>
      <c r="I27" s="39">
        <v>100</v>
      </c>
      <c r="J27" s="39">
        <v>368.4</v>
      </c>
      <c r="K27" s="39">
        <v>262.8</v>
      </c>
      <c r="L27" s="39">
        <v>1120.8</v>
      </c>
      <c r="M27" s="39">
        <v>333.6</v>
      </c>
      <c r="N27" s="39">
        <v>1083.5999999999999</v>
      </c>
      <c r="O27" s="39">
        <v>650.1</v>
      </c>
      <c r="P27" s="39">
        <v>615</v>
      </c>
      <c r="Q27" s="39">
        <v>210</v>
      </c>
      <c r="R27" s="39">
        <v>49.5</v>
      </c>
      <c r="S27" s="39">
        <v>1982.7</v>
      </c>
      <c r="T27" s="39">
        <v>1318.5</v>
      </c>
      <c r="U27" s="39">
        <v>2075.1999999999998</v>
      </c>
      <c r="V27" s="39">
        <v>950</v>
      </c>
      <c r="W27" s="39">
        <v>1308</v>
      </c>
      <c r="X27" s="39">
        <v>1386</v>
      </c>
      <c r="Y27" s="39">
        <v>3675</v>
      </c>
      <c r="Z27" s="39">
        <v>3412</v>
      </c>
      <c r="AA27" s="39">
        <v>3290</v>
      </c>
      <c r="AB27" s="39">
        <v>2584</v>
      </c>
      <c r="AC27" s="39">
        <v>3900</v>
      </c>
      <c r="AD27" s="39">
        <v>2778</v>
      </c>
      <c r="AE27" s="39">
        <v>1317</v>
      </c>
      <c r="AF27" s="39">
        <v>1257</v>
      </c>
      <c r="AG27" s="39"/>
      <c r="AH27" s="74">
        <v>36331.199999999997</v>
      </c>
    </row>
    <row r="28" spans="2:34" x14ac:dyDescent="0.3">
      <c r="B28" s="4" t="s">
        <v>12</v>
      </c>
      <c r="C28" s="39"/>
      <c r="D28" s="39"/>
      <c r="E28" s="39"/>
      <c r="F28" s="39"/>
      <c r="G28" s="39"/>
      <c r="H28" s="39"/>
      <c r="I28" s="39"/>
      <c r="J28" s="39"/>
      <c r="K28" s="39"/>
      <c r="L28" s="39"/>
      <c r="M28" s="39"/>
      <c r="N28" s="39"/>
      <c r="O28" s="39"/>
      <c r="P28" s="39">
        <v>0.02</v>
      </c>
      <c r="Q28" s="39"/>
      <c r="R28" s="39">
        <v>30</v>
      </c>
      <c r="S28" s="39"/>
      <c r="T28" s="39"/>
      <c r="U28" s="39"/>
      <c r="V28" s="39"/>
      <c r="W28" s="39">
        <v>12</v>
      </c>
      <c r="X28" s="39">
        <v>1210.7</v>
      </c>
      <c r="Y28" s="39">
        <v>824</v>
      </c>
      <c r="Z28" s="39">
        <v>4880</v>
      </c>
      <c r="AA28" s="39">
        <v>1684</v>
      </c>
      <c r="AB28" s="39">
        <v>2880</v>
      </c>
      <c r="AC28" s="39">
        <v>1700</v>
      </c>
      <c r="AD28" s="39">
        <v>6300</v>
      </c>
      <c r="AE28" s="39">
        <v>3300</v>
      </c>
      <c r="AF28" s="39">
        <v>1500</v>
      </c>
      <c r="AG28" s="39">
        <v>2000</v>
      </c>
      <c r="AH28" s="74">
        <v>26320.720000000001</v>
      </c>
    </row>
    <row r="29" spans="2:34" x14ac:dyDescent="0.3">
      <c r="B29" s="4" t="s">
        <v>17</v>
      </c>
      <c r="C29" s="39"/>
      <c r="D29" s="39"/>
      <c r="E29" s="39"/>
      <c r="F29" s="39"/>
      <c r="G29" s="39"/>
      <c r="H29" s="39"/>
      <c r="I29" s="39"/>
      <c r="J29" s="39"/>
      <c r="K29" s="39"/>
      <c r="L29" s="39"/>
      <c r="M29" s="39"/>
      <c r="N29" s="39"/>
      <c r="O29" s="39">
        <v>16</v>
      </c>
      <c r="P29" s="39"/>
      <c r="Q29" s="39">
        <v>83.2</v>
      </c>
      <c r="R29" s="39"/>
      <c r="S29" s="39">
        <v>40</v>
      </c>
      <c r="T29" s="39"/>
      <c r="U29" s="39">
        <v>172</v>
      </c>
      <c r="V29" s="39">
        <v>98</v>
      </c>
      <c r="W29" s="39">
        <v>587</v>
      </c>
      <c r="X29" s="39">
        <v>160</v>
      </c>
      <c r="Y29" s="39">
        <v>831</v>
      </c>
      <c r="Z29" s="39">
        <v>38</v>
      </c>
      <c r="AA29" s="39"/>
      <c r="AB29" s="39"/>
      <c r="AC29" s="39"/>
      <c r="AD29" s="39"/>
      <c r="AE29" s="39"/>
      <c r="AF29" s="39"/>
      <c r="AG29" s="39"/>
      <c r="AH29" s="74">
        <v>2025.2</v>
      </c>
    </row>
    <row r="30" spans="2:34" x14ac:dyDescent="0.3">
      <c r="B30" s="25" t="s">
        <v>107</v>
      </c>
      <c r="C30" s="40">
        <v>54.5</v>
      </c>
      <c r="D30" s="40">
        <v>10</v>
      </c>
      <c r="E30" s="40">
        <v>376.4</v>
      </c>
      <c r="F30" s="40">
        <v>156.51999999999998</v>
      </c>
      <c r="G30" s="40">
        <v>94.5</v>
      </c>
      <c r="H30" s="40">
        <v>90</v>
      </c>
      <c r="I30" s="40">
        <v>440.9</v>
      </c>
      <c r="J30" s="40">
        <v>384.97999999999996</v>
      </c>
      <c r="K30" s="40">
        <v>582.13000000000011</v>
      </c>
      <c r="L30" s="40">
        <v>1713.3999999999999</v>
      </c>
      <c r="M30" s="40">
        <v>971.2</v>
      </c>
      <c r="N30" s="40">
        <v>2008.4224999999997</v>
      </c>
      <c r="O30" s="40">
        <v>2002</v>
      </c>
      <c r="P30" s="40">
        <v>2029.02</v>
      </c>
      <c r="Q30" s="40">
        <v>1018.201</v>
      </c>
      <c r="R30" s="40">
        <v>2860.43</v>
      </c>
      <c r="S30" s="40">
        <v>4264.2</v>
      </c>
      <c r="T30" s="40">
        <v>5466</v>
      </c>
      <c r="U30" s="40">
        <v>7204.4</v>
      </c>
      <c r="V30" s="40">
        <v>10859.65</v>
      </c>
      <c r="W30" s="40">
        <v>17294.020000000004</v>
      </c>
      <c r="X30" s="40">
        <v>15015.500000000002</v>
      </c>
      <c r="Y30" s="40">
        <v>10948.1</v>
      </c>
      <c r="Z30" s="40">
        <v>15970.75</v>
      </c>
      <c r="AA30" s="40">
        <v>12111</v>
      </c>
      <c r="AB30" s="40">
        <v>17613.5</v>
      </c>
      <c r="AC30" s="40">
        <v>23380</v>
      </c>
      <c r="AD30" s="40">
        <v>20938</v>
      </c>
      <c r="AE30" s="40">
        <v>22359.4</v>
      </c>
      <c r="AF30" s="40">
        <v>13969</v>
      </c>
      <c r="AG30" s="40">
        <v>6900</v>
      </c>
      <c r="AH30" s="81">
        <v>219118.17350000006</v>
      </c>
    </row>
    <row r="31" spans="2:34" ht="16.2" thickBot="1" x14ac:dyDescent="0.35">
      <c r="B31" s="4"/>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row>
    <row r="32" spans="2:34" ht="16.2" thickBot="1" x14ac:dyDescent="0.35">
      <c r="B32" s="130" t="s">
        <v>75</v>
      </c>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2"/>
    </row>
    <row r="33" spans="2:34" x14ac:dyDescent="0.3">
      <c r="B33" s="78" t="s">
        <v>20</v>
      </c>
      <c r="C33" s="58" t="s">
        <v>362</v>
      </c>
      <c r="D33" s="58" t="s">
        <v>363</v>
      </c>
      <c r="E33" s="58" t="s">
        <v>364</v>
      </c>
      <c r="F33" s="58" t="s">
        <v>365</v>
      </c>
      <c r="G33" s="58" t="s">
        <v>366</v>
      </c>
      <c r="H33" s="58" t="s">
        <v>367</v>
      </c>
      <c r="I33" s="58" t="s">
        <v>368</v>
      </c>
      <c r="J33" s="58" t="s">
        <v>369</v>
      </c>
      <c r="K33" s="58" t="s">
        <v>370</v>
      </c>
      <c r="L33" s="58" t="s">
        <v>371</v>
      </c>
      <c r="M33" s="58" t="s">
        <v>372</v>
      </c>
      <c r="N33" s="58" t="s">
        <v>373</v>
      </c>
      <c r="O33" s="58" t="s">
        <v>374</v>
      </c>
      <c r="P33" s="58" t="s">
        <v>375</v>
      </c>
      <c r="Q33" s="58" t="s">
        <v>376</v>
      </c>
      <c r="R33" s="58" t="s">
        <v>377</v>
      </c>
      <c r="S33" s="58" t="s">
        <v>378</v>
      </c>
      <c r="T33" s="58" t="s">
        <v>379</v>
      </c>
      <c r="U33" s="58" t="s">
        <v>380</v>
      </c>
      <c r="V33" s="58" t="s">
        <v>381</v>
      </c>
      <c r="W33" s="58" t="s">
        <v>349</v>
      </c>
      <c r="X33" s="58" t="s">
        <v>350</v>
      </c>
      <c r="Y33" s="58" t="s">
        <v>351</v>
      </c>
      <c r="Z33" s="58" t="s">
        <v>352</v>
      </c>
      <c r="AA33" s="58" t="s">
        <v>353</v>
      </c>
      <c r="AB33" s="58" t="s">
        <v>354</v>
      </c>
      <c r="AC33" s="58" t="s">
        <v>355</v>
      </c>
      <c r="AD33" s="58" t="s">
        <v>356</v>
      </c>
      <c r="AE33" s="58" t="s">
        <v>357</v>
      </c>
      <c r="AF33" s="58" t="s">
        <v>358</v>
      </c>
      <c r="AG33" s="58" t="s">
        <v>359</v>
      </c>
      <c r="AH33" s="79" t="s">
        <v>107</v>
      </c>
    </row>
    <row r="34" spans="2:34" x14ac:dyDescent="0.3">
      <c r="B34" s="4" t="s">
        <v>4</v>
      </c>
      <c r="C34" s="39"/>
      <c r="D34" s="39"/>
      <c r="E34" s="39"/>
      <c r="F34" s="39"/>
      <c r="G34" s="39"/>
      <c r="H34" s="39"/>
      <c r="I34" s="39"/>
      <c r="J34" s="39"/>
      <c r="K34" s="39">
        <v>30.45</v>
      </c>
      <c r="L34" s="39"/>
      <c r="M34" s="39">
        <v>165</v>
      </c>
      <c r="N34" s="39"/>
      <c r="O34" s="39">
        <v>184.5</v>
      </c>
      <c r="P34" s="39">
        <v>110.7</v>
      </c>
      <c r="Q34" s="39">
        <v>216</v>
      </c>
      <c r="R34" s="39"/>
      <c r="S34" s="39"/>
      <c r="T34" s="39">
        <v>165</v>
      </c>
      <c r="U34" s="39"/>
      <c r="V34" s="39">
        <v>678.3</v>
      </c>
      <c r="W34" s="39">
        <v>705.7</v>
      </c>
      <c r="X34" s="39"/>
      <c r="Y34" s="39"/>
      <c r="Z34" s="39"/>
      <c r="AA34" s="39"/>
      <c r="AB34" s="39"/>
      <c r="AC34" s="39"/>
      <c r="AD34" s="39">
        <v>800</v>
      </c>
      <c r="AE34" s="39">
        <v>1000</v>
      </c>
      <c r="AF34" s="39"/>
      <c r="AG34" s="39"/>
      <c r="AH34" s="74">
        <v>4055.6499999999996</v>
      </c>
    </row>
    <row r="35" spans="2:34" x14ac:dyDescent="0.3">
      <c r="B35" s="4" t="s">
        <v>5</v>
      </c>
      <c r="C35" s="39"/>
      <c r="D35" s="39"/>
      <c r="E35" s="39"/>
      <c r="F35" s="39"/>
      <c r="G35" s="39"/>
      <c r="H35" s="39"/>
      <c r="I35" s="39"/>
      <c r="J35" s="39">
        <v>1.5</v>
      </c>
      <c r="K35" s="39"/>
      <c r="L35" s="39"/>
      <c r="M35" s="39">
        <v>143</v>
      </c>
      <c r="N35" s="39">
        <v>99.3</v>
      </c>
      <c r="O35" s="39">
        <v>118.6</v>
      </c>
      <c r="P35" s="39">
        <v>36.5</v>
      </c>
      <c r="Q35" s="39">
        <v>176.6</v>
      </c>
      <c r="R35" s="39">
        <v>392</v>
      </c>
      <c r="S35" s="39">
        <v>636.69999999999993</v>
      </c>
      <c r="T35" s="39">
        <v>1062</v>
      </c>
      <c r="U35" s="39">
        <v>1743.35</v>
      </c>
      <c r="V35" s="39">
        <v>2548.65</v>
      </c>
      <c r="W35" s="39">
        <v>3825.9</v>
      </c>
      <c r="X35" s="39">
        <v>4504.8999999999996</v>
      </c>
      <c r="Y35" s="39">
        <v>3769</v>
      </c>
      <c r="Z35" s="39">
        <v>3586.5</v>
      </c>
      <c r="AA35" s="39">
        <v>3300</v>
      </c>
      <c r="AB35" s="39">
        <v>3000</v>
      </c>
      <c r="AC35" s="39">
        <v>3000</v>
      </c>
      <c r="AD35" s="39">
        <v>3000</v>
      </c>
      <c r="AE35" s="39">
        <v>3000</v>
      </c>
      <c r="AF35" s="39">
        <v>3000</v>
      </c>
      <c r="AG35" s="39">
        <v>3000</v>
      </c>
      <c r="AH35" s="74">
        <v>43944.5</v>
      </c>
    </row>
    <row r="36" spans="2:34" x14ac:dyDescent="0.3">
      <c r="B36" s="4" t="s">
        <v>6</v>
      </c>
      <c r="C36" s="39"/>
      <c r="D36" s="39">
        <v>40</v>
      </c>
      <c r="E36" s="39">
        <v>160</v>
      </c>
      <c r="F36" s="39">
        <v>213.39999999999998</v>
      </c>
      <c r="G36" s="39"/>
      <c r="H36" s="39"/>
      <c r="I36" s="39"/>
      <c r="J36" s="39"/>
      <c r="K36" s="39"/>
      <c r="L36" s="39">
        <v>237.5</v>
      </c>
      <c r="M36" s="39">
        <v>207.03299999999999</v>
      </c>
      <c r="N36" s="39">
        <v>3.6</v>
      </c>
      <c r="O36" s="39"/>
      <c r="P36" s="39">
        <v>399.6</v>
      </c>
      <c r="Q36" s="39"/>
      <c r="R36" s="39"/>
      <c r="S36" s="39"/>
      <c r="T36" s="39"/>
      <c r="U36" s="39">
        <v>28</v>
      </c>
      <c r="V36" s="39">
        <v>406.7</v>
      </c>
      <c r="W36" s="39"/>
      <c r="X36" s="39">
        <v>604.79999999999995</v>
      </c>
      <c r="Y36" s="39"/>
      <c r="Z36" s="39">
        <v>344</v>
      </c>
      <c r="AA36" s="39"/>
      <c r="AB36" s="39"/>
      <c r="AC36" s="39"/>
      <c r="AD36" s="39">
        <v>1000</v>
      </c>
      <c r="AE36" s="39"/>
      <c r="AF36" s="39">
        <v>1000</v>
      </c>
      <c r="AG36" s="39">
        <v>1000</v>
      </c>
      <c r="AH36" s="74">
        <v>5654.5830000000005</v>
      </c>
    </row>
    <row r="37" spans="2:34" x14ac:dyDescent="0.3">
      <c r="B37" s="4" t="s">
        <v>16</v>
      </c>
      <c r="C37" s="39"/>
      <c r="D37" s="39"/>
      <c r="E37" s="39"/>
      <c r="F37" s="39"/>
      <c r="G37" s="39"/>
      <c r="H37" s="39"/>
      <c r="I37" s="39"/>
      <c r="J37" s="39"/>
      <c r="K37" s="39">
        <v>24</v>
      </c>
      <c r="L37" s="39"/>
      <c r="M37" s="39">
        <v>2.2999999999999998</v>
      </c>
      <c r="N37" s="39"/>
      <c r="O37" s="39"/>
      <c r="P37" s="39"/>
      <c r="Q37" s="39"/>
      <c r="R37" s="39"/>
      <c r="S37" s="39"/>
      <c r="T37" s="39">
        <v>40</v>
      </c>
      <c r="U37" s="39"/>
      <c r="V37" s="39"/>
      <c r="W37" s="39"/>
      <c r="X37" s="39"/>
      <c r="Y37" s="39"/>
      <c r="Z37" s="39"/>
      <c r="AA37" s="39"/>
      <c r="AB37" s="39"/>
      <c r="AC37" s="39"/>
      <c r="AD37" s="39"/>
      <c r="AE37" s="39"/>
      <c r="AF37" s="39"/>
      <c r="AG37" s="39"/>
      <c r="AH37" s="74">
        <v>66.3</v>
      </c>
    </row>
    <row r="38" spans="2:34" x14ac:dyDescent="0.3">
      <c r="B38" s="4" t="s">
        <v>69</v>
      </c>
      <c r="C38" s="39"/>
      <c r="D38" s="39"/>
      <c r="E38" s="39"/>
      <c r="F38" s="39"/>
      <c r="G38" s="39"/>
      <c r="H38" s="39"/>
      <c r="I38" s="39"/>
      <c r="J38" s="39"/>
      <c r="K38" s="39"/>
      <c r="L38" s="39"/>
      <c r="M38" s="39"/>
      <c r="N38" s="39"/>
      <c r="O38" s="39"/>
      <c r="P38" s="39"/>
      <c r="Q38" s="39"/>
      <c r="R38" s="39"/>
      <c r="S38" s="39"/>
      <c r="T38" s="39"/>
      <c r="U38" s="39">
        <v>2</v>
      </c>
      <c r="V38" s="39"/>
      <c r="W38" s="39"/>
      <c r="X38" s="39"/>
      <c r="Y38" s="39">
        <v>593.70000000000005</v>
      </c>
      <c r="Z38" s="39">
        <v>1940</v>
      </c>
      <c r="AA38" s="39">
        <v>496</v>
      </c>
      <c r="AB38" s="39"/>
      <c r="AC38" s="39">
        <v>600</v>
      </c>
      <c r="AD38" s="39">
        <v>250</v>
      </c>
      <c r="AE38" s="39">
        <v>1250</v>
      </c>
      <c r="AF38" s="39">
        <v>1750</v>
      </c>
      <c r="AG38" s="39">
        <v>1000</v>
      </c>
      <c r="AH38" s="74">
        <v>7881.7</v>
      </c>
    </row>
    <row r="39" spans="2:34" x14ac:dyDescent="0.3">
      <c r="B39" s="4" t="s">
        <v>7</v>
      </c>
      <c r="C39" s="39"/>
      <c r="D39" s="39"/>
      <c r="E39" s="39"/>
      <c r="F39" s="39"/>
      <c r="G39" s="39">
        <v>4.5</v>
      </c>
      <c r="H39" s="39"/>
      <c r="I39" s="39">
        <v>2.5</v>
      </c>
      <c r="J39" s="39"/>
      <c r="K39" s="39">
        <v>10</v>
      </c>
      <c r="L39" s="39"/>
      <c r="M39" s="39">
        <v>60.45</v>
      </c>
      <c r="N39" s="39">
        <v>48.3</v>
      </c>
      <c r="O39" s="39"/>
      <c r="P39" s="39">
        <v>400</v>
      </c>
      <c r="Q39" s="39">
        <v>108</v>
      </c>
      <c r="R39" s="39">
        <v>2647.2</v>
      </c>
      <c r="S39" s="39"/>
      <c r="T39" s="39">
        <v>2064.8000000000002</v>
      </c>
      <c r="U39" s="39">
        <v>465</v>
      </c>
      <c r="V39" s="39">
        <v>1649.4</v>
      </c>
      <c r="W39" s="39">
        <v>219.68</v>
      </c>
      <c r="X39" s="39"/>
      <c r="Y39" s="39">
        <v>589.25</v>
      </c>
      <c r="Z39" s="39">
        <v>727.75</v>
      </c>
      <c r="AA39" s="39"/>
      <c r="AB39" s="39">
        <v>1800</v>
      </c>
      <c r="AC39" s="39">
        <v>1800</v>
      </c>
      <c r="AD39" s="39">
        <v>1800</v>
      </c>
      <c r="AE39" s="39">
        <v>1800</v>
      </c>
      <c r="AF39" s="39">
        <v>1800</v>
      </c>
      <c r="AG39" s="39">
        <v>1800</v>
      </c>
      <c r="AH39" s="74">
        <v>19796.830000000002</v>
      </c>
    </row>
    <row r="40" spans="2:34" x14ac:dyDescent="0.3">
      <c r="B40" s="4" t="s">
        <v>166</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v>250</v>
      </c>
      <c r="AG40" s="39">
        <v>250</v>
      </c>
      <c r="AH40" s="74">
        <v>500</v>
      </c>
    </row>
    <row r="41" spans="2:34" x14ac:dyDescent="0.3">
      <c r="B41" s="4" t="s">
        <v>73</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v>500</v>
      </c>
      <c r="AD41" s="39">
        <v>1000</v>
      </c>
      <c r="AE41" s="39">
        <v>1000</v>
      </c>
      <c r="AF41" s="39">
        <v>1000</v>
      </c>
      <c r="AG41" s="39">
        <v>1000</v>
      </c>
      <c r="AH41" s="74">
        <v>4500</v>
      </c>
    </row>
    <row r="42" spans="2:34" x14ac:dyDescent="0.3">
      <c r="B42" s="4" t="s">
        <v>65</v>
      </c>
      <c r="C42" s="39"/>
      <c r="D42" s="39"/>
      <c r="E42" s="39"/>
      <c r="F42" s="39"/>
      <c r="G42" s="39">
        <v>25.2</v>
      </c>
      <c r="H42" s="39"/>
      <c r="I42" s="39"/>
      <c r="J42" s="39"/>
      <c r="K42" s="39"/>
      <c r="L42" s="39"/>
      <c r="M42" s="39"/>
      <c r="N42" s="39"/>
      <c r="O42" s="39"/>
      <c r="P42" s="39"/>
      <c r="Q42" s="39"/>
      <c r="R42" s="39"/>
      <c r="S42" s="39"/>
      <c r="T42" s="39"/>
      <c r="U42" s="39"/>
      <c r="V42" s="39"/>
      <c r="W42" s="39"/>
      <c r="X42" s="39"/>
      <c r="Y42" s="39"/>
      <c r="Z42" s="39"/>
      <c r="AA42" s="39"/>
      <c r="AB42" s="39"/>
      <c r="AC42" s="39">
        <v>1000</v>
      </c>
      <c r="AD42" s="39"/>
      <c r="AE42" s="39">
        <v>1000</v>
      </c>
      <c r="AF42" s="39"/>
      <c r="AG42" s="39">
        <v>1500</v>
      </c>
      <c r="AH42" s="74">
        <v>3525.2</v>
      </c>
    </row>
    <row r="43" spans="2:34" x14ac:dyDescent="0.3">
      <c r="B43" s="4" t="s">
        <v>13</v>
      </c>
      <c r="C43" s="39"/>
      <c r="D43" s="39"/>
      <c r="E43" s="39"/>
      <c r="F43" s="39"/>
      <c r="G43" s="39"/>
      <c r="H43" s="39"/>
      <c r="I43" s="39"/>
      <c r="J43" s="39"/>
      <c r="K43" s="39">
        <v>0.08</v>
      </c>
      <c r="L43" s="39"/>
      <c r="M43" s="39"/>
      <c r="N43" s="39"/>
      <c r="O43" s="39"/>
      <c r="P43" s="39"/>
      <c r="Q43" s="39"/>
      <c r="R43" s="39"/>
      <c r="S43" s="39"/>
      <c r="T43" s="39"/>
      <c r="U43" s="39"/>
      <c r="V43" s="39"/>
      <c r="W43" s="39">
        <v>30</v>
      </c>
      <c r="X43" s="39"/>
      <c r="Y43" s="39"/>
      <c r="Z43" s="39"/>
      <c r="AA43" s="39"/>
      <c r="AB43" s="39"/>
      <c r="AC43" s="39"/>
      <c r="AD43" s="39"/>
      <c r="AE43" s="39"/>
      <c r="AF43" s="39"/>
      <c r="AG43" s="39">
        <v>900</v>
      </c>
      <c r="AH43" s="74">
        <v>930.08</v>
      </c>
    </row>
    <row r="44" spans="2:34" x14ac:dyDescent="0.3">
      <c r="B44" s="4" t="s">
        <v>71</v>
      </c>
      <c r="C44" s="39"/>
      <c r="D44" s="39"/>
      <c r="E44" s="39"/>
      <c r="F44" s="39"/>
      <c r="G44" s="39"/>
      <c r="H44" s="39"/>
      <c r="I44" s="39"/>
      <c r="J44" s="39"/>
      <c r="K44" s="39"/>
      <c r="L44" s="39"/>
      <c r="M44" s="39"/>
      <c r="N44" s="39">
        <v>0.19</v>
      </c>
      <c r="O44" s="39"/>
      <c r="P44" s="39">
        <v>8.4</v>
      </c>
      <c r="Q44" s="39"/>
      <c r="R44" s="39"/>
      <c r="S44" s="39">
        <v>5</v>
      </c>
      <c r="T44" s="39">
        <v>3</v>
      </c>
      <c r="U44" s="39"/>
      <c r="V44" s="39">
        <v>3</v>
      </c>
      <c r="W44" s="39"/>
      <c r="X44" s="39">
        <v>7.5</v>
      </c>
      <c r="Y44" s="39">
        <v>246.8</v>
      </c>
      <c r="Z44" s="39">
        <v>22</v>
      </c>
      <c r="AA44" s="39"/>
      <c r="AB44" s="39">
        <v>1038</v>
      </c>
      <c r="AC44" s="39">
        <v>1538.2</v>
      </c>
      <c r="AD44" s="39">
        <v>1360</v>
      </c>
      <c r="AE44" s="39">
        <v>1700</v>
      </c>
      <c r="AF44" s="39">
        <v>1500</v>
      </c>
      <c r="AG44" s="39">
        <v>1713</v>
      </c>
      <c r="AH44" s="74">
        <v>9145.09</v>
      </c>
    </row>
    <row r="45" spans="2:34" x14ac:dyDescent="0.3">
      <c r="B45" s="4" t="s">
        <v>167</v>
      </c>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v>700</v>
      </c>
      <c r="AG45" s="39"/>
      <c r="AH45" s="74">
        <v>700</v>
      </c>
    </row>
    <row r="46" spans="2:34" x14ac:dyDescent="0.3">
      <c r="B46" s="4" t="s">
        <v>8</v>
      </c>
      <c r="C46" s="39"/>
      <c r="D46" s="39"/>
      <c r="E46" s="39"/>
      <c r="F46" s="39"/>
      <c r="G46" s="39"/>
      <c r="H46" s="39"/>
      <c r="I46" s="39"/>
      <c r="J46" s="39">
        <v>108</v>
      </c>
      <c r="K46" s="39">
        <v>120</v>
      </c>
      <c r="L46" s="39"/>
      <c r="M46" s="39"/>
      <c r="N46" s="39"/>
      <c r="O46" s="39"/>
      <c r="P46" s="39"/>
      <c r="Q46" s="39"/>
      <c r="R46" s="39">
        <v>129</v>
      </c>
      <c r="S46" s="39">
        <v>144</v>
      </c>
      <c r="T46" s="39">
        <v>600</v>
      </c>
      <c r="U46" s="39"/>
      <c r="V46" s="39"/>
      <c r="W46" s="39">
        <v>771.5</v>
      </c>
      <c r="X46" s="39">
        <v>1114.2</v>
      </c>
      <c r="Y46" s="39"/>
      <c r="Z46" s="39">
        <v>1450</v>
      </c>
      <c r="AA46" s="39">
        <v>750</v>
      </c>
      <c r="AB46" s="39"/>
      <c r="AC46" s="39">
        <v>1400</v>
      </c>
      <c r="AD46" s="39"/>
      <c r="AE46" s="39">
        <v>700</v>
      </c>
      <c r="AF46" s="39">
        <v>2000</v>
      </c>
      <c r="AG46" s="39"/>
      <c r="AH46" s="74">
        <v>9305.5</v>
      </c>
    </row>
    <row r="47" spans="2:34" x14ac:dyDescent="0.3">
      <c r="B47" s="4" t="s">
        <v>67</v>
      </c>
      <c r="C47" s="39"/>
      <c r="D47" s="39"/>
      <c r="E47" s="39"/>
      <c r="F47" s="39"/>
      <c r="G47" s="39"/>
      <c r="H47" s="39"/>
      <c r="I47" s="39"/>
      <c r="J47" s="39"/>
      <c r="K47" s="39"/>
      <c r="L47" s="39">
        <v>2.2999999999999998</v>
      </c>
      <c r="M47" s="39"/>
      <c r="N47" s="39"/>
      <c r="O47" s="39"/>
      <c r="P47" s="39"/>
      <c r="Q47" s="39"/>
      <c r="R47" s="39"/>
      <c r="S47" s="39"/>
      <c r="T47" s="39"/>
      <c r="U47" s="39"/>
      <c r="V47" s="39"/>
      <c r="W47" s="39">
        <v>3.6</v>
      </c>
      <c r="X47" s="39">
        <v>1</v>
      </c>
      <c r="Y47" s="39">
        <v>88</v>
      </c>
      <c r="Z47" s="39"/>
      <c r="AA47" s="39"/>
      <c r="AB47" s="39"/>
      <c r="AC47" s="39">
        <v>300</v>
      </c>
      <c r="AD47" s="39">
        <v>200</v>
      </c>
      <c r="AE47" s="39"/>
      <c r="AF47" s="39"/>
      <c r="AG47" s="39"/>
      <c r="AH47" s="74">
        <v>594.9</v>
      </c>
    </row>
    <row r="48" spans="2:34" x14ac:dyDescent="0.3">
      <c r="B48" s="4" t="s">
        <v>14</v>
      </c>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v>840</v>
      </c>
      <c r="AD48" s="39">
        <v>1050</v>
      </c>
      <c r="AE48" s="39">
        <v>600</v>
      </c>
      <c r="AF48" s="39">
        <v>500</v>
      </c>
      <c r="AG48" s="39">
        <v>500</v>
      </c>
      <c r="AH48" s="74">
        <v>3490</v>
      </c>
    </row>
    <row r="49" spans="2:34" x14ac:dyDescent="0.3">
      <c r="B49" s="4" t="s">
        <v>15</v>
      </c>
      <c r="C49" s="39"/>
      <c r="D49" s="39"/>
      <c r="E49" s="39"/>
      <c r="F49" s="39"/>
      <c r="G49" s="39"/>
      <c r="H49" s="39"/>
      <c r="I49" s="39"/>
      <c r="J49" s="39"/>
      <c r="K49" s="39"/>
      <c r="L49" s="39"/>
      <c r="M49" s="39"/>
      <c r="N49" s="39"/>
      <c r="O49" s="39">
        <v>2</v>
      </c>
      <c r="P49" s="39"/>
      <c r="Q49" s="39"/>
      <c r="R49" s="39"/>
      <c r="S49" s="39"/>
      <c r="T49" s="39"/>
      <c r="U49" s="39"/>
      <c r="V49" s="39"/>
      <c r="W49" s="39">
        <v>25.2</v>
      </c>
      <c r="X49" s="39"/>
      <c r="Y49" s="39"/>
      <c r="Z49" s="39"/>
      <c r="AA49" s="39"/>
      <c r="AB49" s="39"/>
      <c r="AC49" s="39"/>
      <c r="AD49" s="39"/>
      <c r="AE49" s="39"/>
      <c r="AF49" s="39"/>
      <c r="AG49" s="39"/>
      <c r="AH49" s="74">
        <v>27.2</v>
      </c>
    </row>
    <row r="50" spans="2:34" x14ac:dyDescent="0.3">
      <c r="B50" s="4" t="s">
        <v>70</v>
      </c>
      <c r="C50" s="39"/>
      <c r="D50" s="39"/>
      <c r="E50" s="39"/>
      <c r="F50" s="39"/>
      <c r="G50" s="39"/>
      <c r="H50" s="39"/>
      <c r="I50" s="39"/>
      <c r="J50" s="39"/>
      <c r="K50" s="39"/>
      <c r="L50" s="39"/>
      <c r="M50" s="39"/>
      <c r="N50" s="39"/>
      <c r="O50" s="39">
        <v>5</v>
      </c>
      <c r="P50" s="39"/>
      <c r="Q50" s="39"/>
      <c r="R50" s="39"/>
      <c r="S50" s="39"/>
      <c r="T50" s="39">
        <v>33</v>
      </c>
      <c r="U50" s="39"/>
      <c r="V50" s="39">
        <v>60</v>
      </c>
      <c r="W50" s="39"/>
      <c r="X50" s="39"/>
      <c r="Y50" s="39">
        <v>98.8</v>
      </c>
      <c r="Z50" s="39">
        <v>136</v>
      </c>
      <c r="AA50" s="39">
        <v>151.19999999999999</v>
      </c>
      <c r="AB50" s="39">
        <v>69.8</v>
      </c>
      <c r="AC50" s="39">
        <v>99.1</v>
      </c>
      <c r="AD50" s="39">
        <v>405.9</v>
      </c>
      <c r="AE50" s="39">
        <v>849.2</v>
      </c>
      <c r="AF50" s="39">
        <v>2390.6</v>
      </c>
      <c r="AG50" s="39">
        <v>2550.4</v>
      </c>
      <c r="AH50" s="74">
        <v>6849</v>
      </c>
    </row>
    <row r="51" spans="2:34" x14ac:dyDescent="0.3">
      <c r="B51" s="4" t="s">
        <v>68</v>
      </c>
      <c r="C51" s="39"/>
      <c r="D51" s="39"/>
      <c r="E51" s="39"/>
      <c r="F51" s="39"/>
      <c r="G51" s="39"/>
      <c r="H51" s="39"/>
      <c r="I51" s="39"/>
      <c r="J51" s="39"/>
      <c r="K51" s="39"/>
      <c r="L51" s="39"/>
      <c r="M51" s="39"/>
      <c r="N51" s="39"/>
      <c r="O51" s="39"/>
      <c r="P51" s="39"/>
      <c r="Q51" s="39"/>
      <c r="R51" s="39"/>
      <c r="S51" s="39"/>
      <c r="T51" s="39"/>
      <c r="U51" s="39"/>
      <c r="V51" s="39">
        <v>5.2</v>
      </c>
      <c r="W51" s="39"/>
      <c r="X51" s="39"/>
      <c r="Y51" s="39"/>
      <c r="Z51" s="39"/>
      <c r="AA51" s="39"/>
      <c r="AB51" s="39"/>
      <c r="AC51" s="39"/>
      <c r="AD51" s="39"/>
      <c r="AE51" s="39"/>
      <c r="AF51" s="39">
        <v>300</v>
      </c>
      <c r="AG51" s="39">
        <v>600</v>
      </c>
      <c r="AH51" s="74">
        <v>905.2</v>
      </c>
    </row>
    <row r="52" spans="2:34" x14ac:dyDescent="0.3">
      <c r="B52" s="4" t="s">
        <v>66</v>
      </c>
      <c r="C52" s="39">
        <v>10.5</v>
      </c>
      <c r="D52" s="39">
        <v>10</v>
      </c>
      <c r="E52" s="39"/>
      <c r="F52" s="39"/>
      <c r="G52" s="39"/>
      <c r="H52" s="39"/>
      <c r="I52" s="39"/>
      <c r="J52" s="39"/>
      <c r="K52" s="39">
        <v>110.4</v>
      </c>
      <c r="L52" s="39"/>
      <c r="M52" s="39">
        <v>30</v>
      </c>
      <c r="N52" s="39"/>
      <c r="O52" s="39"/>
      <c r="P52" s="39">
        <v>48</v>
      </c>
      <c r="Q52" s="39"/>
      <c r="R52" s="39"/>
      <c r="S52" s="39"/>
      <c r="T52" s="39"/>
      <c r="U52" s="39">
        <v>3.3</v>
      </c>
      <c r="V52" s="39"/>
      <c r="W52" s="39"/>
      <c r="X52" s="39"/>
      <c r="Y52" s="39"/>
      <c r="Z52" s="39"/>
      <c r="AA52" s="39"/>
      <c r="AB52" s="39"/>
      <c r="AC52" s="39"/>
      <c r="AD52" s="39"/>
      <c r="AE52" s="39"/>
      <c r="AF52" s="39"/>
      <c r="AG52" s="39"/>
      <c r="AH52" s="74">
        <v>214.95000000000002</v>
      </c>
    </row>
    <row r="53" spans="2:34" x14ac:dyDescent="0.3">
      <c r="B53" s="4" t="s">
        <v>72</v>
      </c>
      <c r="C53" s="39"/>
      <c r="D53" s="39"/>
      <c r="E53" s="39"/>
      <c r="F53" s="39"/>
      <c r="G53" s="39"/>
      <c r="H53" s="39"/>
      <c r="I53" s="39"/>
      <c r="J53" s="39"/>
      <c r="K53" s="39"/>
      <c r="L53" s="39"/>
      <c r="M53" s="39"/>
      <c r="N53" s="39"/>
      <c r="O53" s="39"/>
      <c r="P53" s="39"/>
      <c r="Q53" s="39"/>
      <c r="R53" s="39"/>
      <c r="S53" s="39">
        <v>8</v>
      </c>
      <c r="T53" s="39"/>
      <c r="U53" s="39"/>
      <c r="V53" s="39">
        <v>120</v>
      </c>
      <c r="W53" s="39">
        <v>109.2</v>
      </c>
      <c r="X53" s="39">
        <v>1238</v>
      </c>
      <c r="Y53" s="39">
        <v>1250</v>
      </c>
      <c r="Z53" s="39">
        <v>452</v>
      </c>
      <c r="AA53" s="39">
        <v>648</v>
      </c>
      <c r="AB53" s="39">
        <v>1964</v>
      </c>
      <c r="AC53" s="39">
        <v>1000</v>
      </c>
      <c r="AD53" s="39">
        <v>1000</v>
      </c>
      <c r="AE53" s="39">
        <v>1000</v>
      </c>
      <c r="AF53" s="39">
        <v>1000</v>
      </c>
      <c r="AG53" s="39">
        <v>1000</v>
      </c>
      <c r="AH53" s="74">
        <v>10789.2</v>
      </c>
    </row>
    <row r="54" spans="2:34" x14ac:dyDescent="0.3">
      <c r="B54" s="4" t="s">
        <v>11</v>
      </c>
      <c r="C54" s="39">
        <v>4</v>
      </c>
      <c r="D54" s="39"/>
      <c r="E54" s="39"/>
      <c r="F54" s="39">
        <v>60</v>
      </c>
      <c r="G54" s="39">
        <v>60</v>
      </c>
      <c r="H54" s="39">
        <v>90</v>
      </c>
      <c r="I54" s="39">
        <v>90</v>
      </c>
      <c r="J54" s="39">
        <v>100</v>
      </c>
      <c r="K54" s="39"/>
      <c r="L54" s="39">
        <v>284.39999999999998</v>
      </c>
      <c r="M54" s="39">
        <v>652.79999999999995</v>
      </c>
      <c r="N54" s="39">
        <v>183.6</v>
      </c>
      <c r="O54" s="39">
        <v>1156.73</v>
      </c>
      <c r="P54" s="39">
        <v>974.1</v>
      </c>
      <c r="Q54" s="39">
        <v>395.8</v>
      </c>
      <c r="R54" s="39">
        <v>1054.5</v>
      </c>
      <c r="S54" s="39"/>
      <c r="T54" s="39">
        <v>729.5</v>
      </c>
      <c r="U54" s="39">
        <v>2080.5</v>
      </c>
      <c r="V54" s="39">
        <v>2270</v>
      </c>
      <c r="W54" s="39">
        <v>297.5</v>
      </c>
      <c r="X54" s="39">
        <v>1092.5</v>
      </c>
      <c r="Y54" s="39">
        <v>2098.5</v>
      </c>
      <c r="Z54" s="39">
        <v>1760</v>
      </c>
      <c r="AA54" s="39">
        <v>2954</v>
      </c>
      <c r="AB54" s="39">
        <v>2469</v>
      </c>
      <c r="AC54" s="39">
        <v>2590</v>
      </c>
      <c r="AD54" s="39">
        <v>2530</v>
      </c>
      <c r="AE54" s="39">
        <v>2356</v>
      </c>
      <c r="AF54" s="39">
        <v>2216</v>
      </c>
      <c r="AG54" s="39">
        <v>1982</v>
      </c>
      <c r="AH54" s="74">
        <v>32531.43</v>
      </c>
    </row>
    <row r="55" spans="2:34" x14ac:dyDescent="0.3">
      <c r="B55" s="4" t="s">
        <v>12</v>
      </c>
      <c r="C55" s="39"/>
      <c r="D55" s="39"/>
      <c r="E55" s="39"/>
      <c r="F55" s="39"/>
      <c r="G55" s="39"/>
      <c r="H55" s="39"/>
      <c r="I55" s="39"/>
      <c r="J55" s="39"/>
      <c r="K55" s="39"/>
      <c r="L55" s="39"/>
      <c r="M55" s="39"/>
      <c r="N55" s="39"/>
      <c r="O55" s="39"/>
      <c r="P55" s="39"/>
      <c r="Q55" s="39"/>
      <c r="R55" s="39"/>
      <c r="S55" s="39">
        <v>30</v>
      </c>
      <c r="T55" s="39"/>
      <c r="U55" s="39"/>
      <c r="V55" s="39"/>
      <c r="W55" s="39">
        <v>12</v>
      </c>
      <c r="X55" s="39"/>
      <c r="Y55" s="39">
        <v>1050</v>
      </c>
      <c r="Z55" s="39">
        <v>732.7</v>
      </c>
      <c r="AA55" s="39">
        <v>2796</v>
      </c>
      <c r="AB55" s="39">
        <v>3152</v>
      </c>
      <c r="AC55" s="39">
        <v>2880</v>
      </c>
      <c r="AD55" s="39">
        <v>2080</v>
      </c>
      <c r="AE55" s="39">
        <v>2200</v>
      </c>
      <c r="AF55" s="39">
        <v>2400</v>
      </c>
      <c r="AG55" s="39">
        <v>1600</v>
      </c>
      <c r="AH55" s="74">
        <v>18932.7</v>
      </c>
    </row>
    <row r="56" spans="2:34" x14ac:dyDescent="0.3">
      <c r="B56" s="4" t="s">
        <v>17</v>
      </c>
      <c r="C56" s="39"/>
      <c r="D56" s="39"/>
      <c r="E56" s="39"/>
      <c r="F56" s="39"/>
      <c r="G56" s="39"/>
      <c r="H56" s="39"/>
      <c r="I56" s="39"/>
      <c r="J56" s="39"/>
      <c r="K56" s="39"/>
      <c r="L56" s="39"/>
      <c r="M56" s="39"/>
      <c r="N56" s="39"/>
      <c r="O56" s="39"/>
      <c r="P56" s="39">
        <v>16</v>
      </c>
      <c r="Q56" s="39"/>
      <c r="R56" s="39"/>
      <c r="S56" s="39">
        <v>83.2</v>
      </c>
      <c r="T56" s="39"/>
      <c r="U56" s="39"/>
      <c r="V56" s="39"/>
      <c r="W56" s="39">
        <v>32</v>
      </c>
      <c r="X56" s="39">
        <v>421</v>
      </c>
      <c r="Y56" s="39"/>
      <c r="Z56" s="39"/>
      <c r="AA56" s="39"/>
      <c r="AB56" s="39">
        <v>500</v>
      </c>
      <c r="AC56" s="39">
        <v>500</v>
      </c>
      <c r="AD56" s="39">
        <v>500</v>
      </c>
      <c r="AE56" s="39">
        <v>500</v>
      </c>
      <c r="AF56" s="39">
        <v>500</v>
      </c>
      <c r="AG56" s="39">
        <v>500</v>
      </c>
      <c r="AH56" s="74">
        <v>3552.2</v>
      </c>
    </row>
    <row r="57" spans="2:34" x14ac:dyDescent="0.3">
      <c r="B57" s="25" t="s">
        <v>107</v>
      </c>
      <c r="C57" s="40">
        <v>14.5</v>
      </c>
      <c r="D57" s="40">
        <v>50</v>
      </c>
      <c r="E57" s="40">
        <v>160</v>
      </c>
      <c r="F57" s="40">
        <v>273.39999999999998</v>
      </c>
      <c r="G57" s="40">
        <v>89.7</v>
      </c>
      <c r="H57" s="40">
        <v>90</v>
      </c>
      <c r="I57" s="40">
        <v>92.5</v>
      </c>
      <c r="J57" s="40">
        <v>209.5</v>
      </c>
      <c r="K57" s="40">
        <v>294.93</v>
      </c>
      <c r="L57" s="40">
        <v>524.20000000000005</v>
      </c>
      <c r="M57" s="40">
        <v>1260.5830000000001</v>
      </c>
      <c r="N57" s="40">
        <v>334.99</v>
      </c>
      <c r="O57" s="40">
        <v>1466.83</v>
      </c>
      <c r="P57" s="40">
        <v>1993.3</v>
      </c>
      <c r="Q57" s="40">
        <v>896.40000000000009</v>
      </c>
      <c r="R57" s="40">
        <v>4222.7</v>
      </c>
      <c r="S57" s="40">
        <v>906.9</v>
      </c>
      <c r="T57" s="40">
        <v>4697.3</v>
      </c>
      <c r="U57" s="40">
        <v>4322.1499999999996</v>
      </c>
      <c r="V57" s="40">
        <v>7741.2499999999991</v>
      </c>
      <c r="W57" s="40">
        <v>6032.2800000000007</v>
      </c>
      <c r="X57" s="40">
        <v>8983.9</v>
      </c>
      <c r="Y57" s="40">
        <v>9784.0499999999993</v>
      </c>
      <c r="Z57" s="40">
        <v>11150.95</v>
      </c>
      <c r="AA57" s="40">
        <v>11095.2</v>
      </c>
      <c r="AB57" s="40">
        <v>13992.8</v>
      </c>
      <c r="AC57" s="40">
        <v>18047.300000000003</v>
      </c>
      <c r="AD57" s="40">
        <v>16975.900000000001</v>
      </c>
      <c r="AE57" s="40">
        <v>18955.2</v>
      </c>
      <c r="AF57" s="40">
        <v>22306.6</v>
      </c>
      <c r="AG57" s="40">
        <v>20895.400000000001</v>
      </c>
      <c r="AH57" s="81">
        <v>187892.21299999999</v>
      </c>
    </row>
    <row r="58" spans="2:34" x14ac:dyDescent="0.3">
      <c r="B58" s="4"/>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row>
  </sheetData>
  <mergeCells count="2">
    <mergeCell ref="B3:AH3"/>
    <mergeCell ref="B32:AH32"/>
  </mergeCells>
  <pageMargins left="0.7" right="0.7" top="0.75" bottom="0.75" header="0.3" footer="0.3"/>
  <tableParts count="2">
    <tablePart r:id="rId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DF080-C72A-E04F-AECF-4B92CA48CD32}">
  <dimension ref="B1:G9"/>
  <sheetViews>
    <sheetView workbookViewId="0">
      <selection activeCell="B1" sqref="B1"/>
    </sheetView>
  </sheetViews>
  <sheetFormatPr defaultColWidth="11" defaultRowHeight="15.6" x14ac:dyDescent="0.3"/>
  <cols>
    <col min="2" max="2" width="21.3984375" customWidth="1"/>
    <col min="3" max="3" width="11" bestFit="1" customWidth="1"/>
    <col min="4" max="4" width="13.09765625" bestFit="1" customWidth="1"/>
    <col min="5" max="5" width="17" bestFit="1" customWidth="1"/>
    <col min="6" max="6" width="17" customWidth="1"/>
    <col min="7" max="7" width="7.59765625" style="1" customWidth="1"/>
  </cols>
  <sheetData>
    <row r="1" spans="2:7" ht="23.4" x14ac:dyDescent="0.45">
      <c r="B1" s="8" t="s">
        <v>436</v>
      </c>
    </row>
    <row r="3" spans="2:7" s="2" customFormat="1" x14ac:dyDescent="0.3">
      <c r="B3" s="78" t="s">
        <v>30</v>
      </c>
      <c r="C3" s="58" t="s">
        <v>19</v>
      </c>
      <c r="D3" s="58" t="s">
        <v>22</v>
      </c>
      <c r="E3" s="58" t="s">
        <v>12</v>
      </c>
      <c r="F3" s="58" t="s">
        <v>21</v>
      </c>
      <c r="G3" s="59" t="s">
        <v>107</v>
      </c>
    </row>
    <row r="4" spans="2:7" x14ac:dyDescent="0.3">
      <c r="B4" s="4" t="s">
        <v>23</v>
      </c>
      <c r="C4" s="39">
        <v>0</v>
      </c>
      <c r="D4" s="39">
        <v>62.13</v>
      </c>
      <c r="E4" s="39">
        <v>0</v>
      </c>
      <c r="F4" s="39">
        <v>22.006</v>
      </c>
      <c r="G4" s="40">
        <v>84.135999999999996</v>
      </c>
    </row>
    <row r="5" spans="2:7" x14ac:dyDescent="0.3">
      <c r="B5" s="4" t="s">
        <v>18</v>
      </c>
      <c r="C5" s="39">
        <v>0</v>
      </c>
      <c r="D5" s="39">
        <v>50</v>
      </c>
      <c r="E5" s="39">
        <v>0</v>
      </c>
      <c r="F5" s="39">
        <v>0</v>
      </c>
      <c r="G5" s="40">
        <v>50</v>
      </c>
    </row>
    <row r="6" spans="2:7" x14ac:dyDescent="0.3">
      <c r="B6" s="4" t="s">
        <v>25</v>
      </c>
      <c r="C6" s="39">
        <v>0</v>
      </c>
      <c r="D6" s="39">
        <v>20.03</v>
      </c>
      <c r="E6" s="39">
        <v>0</v>
      </c>
      <c r="F6" s="39">
        <v>0</v>
      </c>
      <c r="G6" s="40">
        <v>20.03</v>
      </c>
    </row>
    <row r="7" spans="2:7" x14ac:dyDescent="0.3">
      <c r="B7" s="4" t="s">
        <v>26</v>
      </c>
      <c r="C7" s="39">
        <v>0</v>
      </c>
      <c r="D7" s="39">
        <v>237.1</v>
      </c>
      <c r="E7" s="39">
        <v>12</v>
      </c>
      <c r="F7" s="39">
        <v>1300</v>
      </c>
      <c r="G7" s="40">
        <v>1549.1</v>
      </c>
    </row>
    <row r="8" spans="2:7" x14ac:dyDescent="0.3">
      <c r="B8" s="4" t="s">
        <v>28</v>
      </c>
      <c r="C8" s="39">
        <v>500</v>
      </c>
      <c r="D8" s="39">
        <v>1687.5249999999901</v>
      </c>
      <c r="E8" s="39">
        <v>2350</v>
      </c>
      <c r="F8" s="39">
        <v>1421.75</v>
      </c>
      <c r="G8" s="40">
        <v>5959.2749999999996</v>
      </c>
    </row>
    <row r="9" spans="2:7" x14ac:dyDescent="0.3">
      <c r="B9" s="25" t="s">
        <v>29</v>
      </c>
      <c r="C9" s="40">
        <v>500</v>
      </c>
      <c r="D9" s="40">
        <v>2056.7849999999999</v>
      </c>
      <c r="E9" s="40">
        <v>2362</v>
      </c>
      <c r="F9" s="40">
        <v>2743.7559999999999</v>
      </c>
      <c r="G9" s="40">
        <v>7662.5410000000002</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75067-04B7-FE4B-9FD8-B5A17BB6C418}">
  <dimension ref="B1:J74"/>
  <sheetViews>
    <sheetView topLeftCell="B1" workbookViewId="0">
      <selection activeCell="J1" sqref="J1"/>
    </sheetView>
  </sheetViews>
  <sheetFormatPr defaultColWidth="11" defaultRowHeight="15.6" x14ac:dyDescent="0.3"/>
  <cols>
    <col min="2" max="2" width="52.8984375" bestFit="1" customWidth="1"/>
    <col min="3" max="3" width="12.8984375" customWidth="1"/>
    <col min="4" max="4" width="17" bestFit="1" customWidth="1"/>
    <col min="5" max="5" width="10" style="97" customWidth="1"/>
    <col min="6" max="6" width="21.3984375" style="97" customWidth="1"/>
    <col min="7" max="7" width="35.59765625" bestFit="1" customWidth="1"/>
    <col min="8" max="8" width="24" bestFit="1" customWidth="1"/>
    <col min="9" max="9" width="27.09765625" bestFit="1" customWidth="1"/>
    <col min="10" max="10" width="28.09765625" style="97" bestFit="1" customWidth="1"/>
    <col min="11" max="11" width="10" bestFit="1" customWidth="1"/>
    <col min="12" max="12" width="10.59765625" bestFit="1" customWidth="1"/>
    <col min="13" max="13" width="62.8984375" bestFit="1" customWidth="1"/>
    <col min="14" max="14" width="184.3984375" bestFit="1" customWidth="1"/>
  </cols>
  <sheetData>
    <row r="1" spans="2:10" ht="23.4" x14ac:dyDescent="0.45">
      <c r="B1" s="8" t="s">
        <v>437</v>
      </c>
    </row>
    <row r="3" spans="2:10" x14ac:dyDescent="0.3">
      <c r="B3" s="73" t="s">
        <v>168</v>
      </c>
      <c r="C3" s="92" t="s">
        <v>20</v>
      </c>
      <c r="D3" s="92" t="s">
        <v>115</v>
      </c>
      <c r="E3" s="93" t="s">
        <v>149</v>
      </c>
      <c r="F3" s="93" t="s">
        <v>169</v>
      </c>
      <c r="G3" s="92" t="s">
        <v>170</v>
      </c>
      <c r="H3" s="92" t="s">
        <v>171</v>
      </c>
      <c r="I3" s="92" t="s">
        <v>172</v>
      </c>
      <c r="J3" s="93" t="s">
        <v>173</v>
      </c>
    </row>
    <row r="4" spans="2:10" x14ac:dyDescent="0.3">
      <c r="B4" s="6" t="s">
        <v>382</v>
      </c>
      <c r="C4" s="6" t="s">
        <v>5</v>
      </c>
      <c r="D4" s="6" t="s">
        <v>28</v>
      </c>
      <c r="E4" s="26">
        <v>2023</v>
      </c>
      <c r="F4" s="26">
        <v>4</v>
      </c>
      <c r="G4" s="6" t="s">
        <v>118</v>
      </c>
      <c r="H4" s="6" t="s">
        <v>118</v>
      </c>
      <c r="I4" s="6" t="s">
        <v>118</v>
      </c>
      <c r="J4" s="26" t="s">
        <v>118</v>
      </c>
    </row>
    <row r="5" spans="2:10" x14ac:dyDescent="0.3">
      <c r="B5" s="6" t="s">
        <v>383</v>
      </c>
      <c r="C5" s="6" t="s">
        <v>5</v>
      </c>
      <c r="D5" s="6" t="s">
        <v>28</v>
      </c>
      <c r="E5" s="26">
        <v>2023</v>
      </c>
      <c r="F5" s="26">
        <v>12</v>
      </c>
      <c r="G5" s="6" t="s">
        <v>91</v>
      </c>
      <c r="H5" s="6" t="s">
        <v>118</v>
      </c>
      <c r="I5" s="6" t="s">
        <v>118</v>
      </c>
      <c r="J5" s="26" t="s">
        <v>118</v>
      </c>
    </row>
    <row r="6" spans="2:10" x14ac:dyDescent="0.3">
      <c r="B6" s="80" t="s">
        <v>384</v>
      </c>
      <c r="C6" s="80" t="s">
        <v>71</v>
      </c>
      <c r="D6" s="80" t="s">
        <v>175</v>
      </c>
      <c r="E6" s="28">
        <v>2012</v>
      </c>
      <c r="F6" s="28">
        <v>0.06</v>
      </c>
      <c r="G6" s="80" t="s">
        <v>385</v>
      </c>
      <c r="H6" s="80" t="s">
        <v>386</v>
      </c>
      <c r="I6" s="80" t="s">
        <v>387</v>
      </c>
      <c r="J6" s="28">
        <v>55</v>
      </c>
    </row>
    <row r="7" spans="2:10" x14ac:dyDescent="0.3">
      <c r="B7" s="80" t="s">
        <v>174</v>
      </c>
      <c r="C7" s="80" t="s">
        <v>71</v>
      </c>
      <c r="D7" s="80" t="s">
        <v>175</v>
      </c>
      <c r="E7" s="28">
        <v>2013</v>
      </c>
      <c r="F7" s="28">
        <v>2</v>
      </c>
      <c r="G7" s="80" t="s">
        <v>385</v>
      </c>
      <c r="H7" s="80" t="s">
        <v>176</v>
      </c>
      <c r="I7" s="80" t="s">
        <v>177</v>
      </c>
      <c r="J7" s="28">
        <v>120</v>
      </c>
    </row>
    <row r="8" spans="2:10" x14ac:dyDescent="0.3">
      <c r="B8" s="80" t="s">
        <v>178</v>
      </c>
      <c r="C8" s="80" t="s">
        <v>71</v>
      </c>
      <c r="D8" s="80" t="s">
        <v>175</v>
      </c>
      <c r="E8" s="28">
        <v>2015</v>
      </c>
      <c r="F8" s="28">
        <v>7</v>
      </c>
      <c r="G8" s="80" t="s">
        <v>385</v>
      </c>
      <c r="H8" s="80" t="s">
        <v>179</v>
      </c>
      <c r="I8" s="80" t="s">
        <v>180</v>
      </c>
      <c r="J8" s="28">
        <v>120</v>
      </c>
    </row>
    <row r="9" spans="2:10" x14ac:dyDescent="0.3">
      <c r="B9" s="80" t="s">
        <v>178</v>
      </c>
      <c r="C9" s="80" t="s">
        <v>71</v>
      </c>
      <c r="D9" s="80" t="s">
        <v>175</v>
      </c>
      <c r="E9" s="28">
        <v>2016</v>
      </c>
      <c r="F9" s="28">
        <v>5</v>
      </c>
      <c r="G9" s="80" t="s">
        <v>388</v>
      </c>
      <c r="H9" s="80" t="s">
        <v>182</v>
      </c>
      <c r="I9" s="80" t="s">
        <v>183</v>
      </c>
      <c r="J9" s="28">
        <v>120</v>
      </c>
    </row>
    <row r="10" spans="2:10" x14ac:dyDescent="0.3">
      <c r="B10" s="80" t="s">
        <v>184</v>
      </c>
      <c r="C10" s="80" t="s">
        <v>71</v>
      </c>
      <c r="D10" s="80" t="s">
        <v>175</v>
      </c>
      <c r="E10" s="28">
        <v>2016</v>
      </c>
      <c r="F10" s="28">
        <v>2</v>
      </c>
      <c r="G10" s="80" t="s">
        <v>388</v>
      </c>
      <c r="H10" s="80" t="s">
        <v>181</v>
      </c>
      <c r="I10" s="80" t="s">
        <v>177</v>
      </c>
      <c r="J10" s="28">
        <v>100</v>
      </c>
    </row>
    <row r="11" spans="2:10" x14ac:dyDescent="0.3">
      <c r="B11" s="80" t="s">
        <v>185</v>
      </c>
      <c r="C11" s="80" t="s">
        <v>71</v>
      </c>
      <c r="D11" s="80" t="s">
        <v>175</v>
      </c>
      <c r="E11" s="28">
        <v>2018</v>
      </c>
      <c r="F11" s="28">
        <v>3</v>
      </c>
      <c r="G11" s="80" t="s">
        <v>282</v>
      </c>
      <c r="H11" s="80" t="s">
        <v>389</v>
      </c>
      <c r="I11" s="80" t="s">
        <v>186</v>
      </c>
      <c r="J11" s="28">
        <v>55</v>
      </c>
    </row>
    <row r="12" spans="2:10" x14ac:dyDescent="0.3">
      <c r="B12" s="80" t="s">
        <v>390</v>
      </c>
      <c r="C12" s="80" t="s">
        <v>71</v>
      </c>
      <c r="D12" s="80" t="s">
        <v>175</v>
      </c>
      <c r="E12" s="28">
        <v>2019</v>
      </c>
      <c r="F12" s="28">
        <v>3</v>
      </c>
      <c r="G12" s="80" t="s">
        <v>282</v>
      </c>
      <c r="H12" s="80" t="s">
        <v>389</v>
      </c>
      <c r="I12" s="80" t="s">
        <v>186</v>
      </c>
      <c r="J12" s="28">
        <v>100</v>
      </c>
    </row>
    <row r="13" spans="2:10" x14ac:dyDescent="0.3">
      <c r="B13" s="6" t="s">
        <v>187</v>
      </c>
      <c r="C13" s="6" t="s">
        <v>71</v>
      </c>
      <c r="D13" s="6" t="s">
        <v>28</v>
      </c>
      <c r="E13" s="26">
        <v>2022</v>
      </c>
      <c r="F13" s="26" t="s">
        <v>391</v>
      </c>
      <c r="G13" s="6" t="s">
        <v>118</v>
      </c>
      <c r="H13" s="6" t="s">
        <v>118</v>
      </c>
      <c r="I13" s="6" t="s">
        <v>118</v>
      </c>
      <c r="J13" s="26" t="s">
        <v>118</v>
      </c>
    </row>
    <row r="14" spans="2:10" x14ac:dyDescent="0.3">
      <c r="B14" s="6" t="s">
        <v>188</v>
      </c>
      <c r="C14" s="6" t="s">
        <v>71</v>
      </c>
      <c r="D14" s="6" t="s">
        <v>28</v>
      </c>
      <c r="E14" s="26">
        <v>2023</v>
      </c>
      <c r="F14" s="26" t="s">
        <v>391</v>
      </c>
      <c r="G14" s="6" t="s">
        <v>282</v>
      </c>
      <c r="H14" s="6" t="s">
        <v>392</v>
      </c>
      <c r="I14" s="6" t="s">
        <v>189</v>
      </c>
      <c r="J14" s="26" t="s">
        <v>118</v>
      </c>
    </row>
    <row r="15" spans="2:10" x14ac:dyDescent="0.3">
      <c r="B15" s="6" t="s">
        <v>190</v>
      </c>
      <c r="C15" s="6" t="s">
        <v>71</v>
      </c>
      <c r="D15" s="6" t="s">
        <v>28</v>
      </c>
      <c r="E15" s="26" t="s">
        <v>118</v>
      </c>
      <c r="F15" s="26" t="s">
        <v>118</v>
      </c>
      <c r="G15" s="6" t="s">
        <v>385</v>
      </c>
      <c r="H15" s="6" t="s">
        <v>191</v>
      </c>
      <c r="I15" s="6" t="s">
        <v>118</v>
      </c>
      <c r="J15" s="26" t="s">
        <v>118</v>
      </c>
    </row>
    <row r="16" spans="2:10" x14ac:dyDescent="0.3">
      <c r="B16" s="6" t="s">
        <v>192</v>
      </c>
      <c r="C16" s="6" t="s">
        <v>70</v>
      </c>
      <c r="D16" s="6" t="s">
        <v>26</v>
      </c>
      <c r="E16" s="26">
        <v>2025</v>
      </c>
      <c r="F16" s="26">
        <v>500</v>
      </c>
      <c r="G16" s="6" t="s">
        <v>385</v>
      </c>
      <c r="H16" s="6" t="s">
        <v>191</v>
      </c>
      <c r="I16" s="6" t="s">
        <v>193</v>
      </c>
      <c r="J16" s="26">
        <v>150</v>
      </c>
    </row>
    <row r="17" spans="2:10" x14ac:dyDescent="0.3">
      <c r="B17" s="6" t="s">
        <v>194</v>
      </c>
      <c r="C17" s="6" t="s">
        <v>70</v>
      </c>
      <c r="D17" s="6" t="s">
        <v>26</v>
      </c>
      <c r="E17" s="26">
        <v>2025</v>
      </c>
      <c r="F17" s="26">
        <v>200</v>
      </c>
      <c r="G17" s="6" t="s">
        <v>118</v>
      </c>
      <c r="H17" s="6" t="s">
        <v>118</v>
      </c>
      <c r="I17" s="6" t="s">
        <v>118</v>
      </c>
      <c r="J17" s="26">
        <v>150</v>
      </c>
    </row>
    <row r="18" spans="2:10" x14ac:dyDescent="0.3">
      <c r="B18" s="6" t="s">
        <v>195</v>
      </c>
      <c r="C18" s="6" t="s">
        <v>70</v>
      </c>
      <c r="D18" s="6" t="s">
        <v>26</v>
      </c>
      <c r="E18" s="26">
        <v>2025</v>
      </c>
      <c r="F18" s="26">
        <v>200</v>
      </c>
      <c r="G18" s="6" t="s">
        <v>393</v>
      </c>
      <c r="H18" s="6" t="s">
        <v>196</v>
      </c>
      <c r="I18" s="6" t="s">
        <v>197</v>
      </c>
      <c r="J18" s="26">
        <v>150</v>
      </c>
    </row>
    <row r="19" spans="2:10" x14ac:dyDescent="0.3">
      <c r="B19" s="6" t="s">
        <v>198</v>
      </c>
      <c r="C19" s="6" t="s">
        <v>70</v>
      </c>
      <c r="D19" s="6" t="s">
        <v>26</v>
      </c>
      <c r="E19" s="26">
        <v>2026</v>
      </c>
      <c r="F19" s="26">
        <v>200</v>
      </c>
      <c r="G19" s="6" t="s">
        <v>118</v>
      </c>
      <c r="H19" s="6" t="s">
        <v>118</v>
      </c>
      <c r="I19" s="6" t="s">
        <v>118</v>
      </c>
      <c r="J19" s="26">
        <v>150</v>
      </c>
    </row>
    <row r="20" spans="2:10" x14ac:dyDescent="0.3">
      <c r="B20" s="6" t="s">
        <v>199</v>
      </c>
      <c r="C20" s="6" t="s">
        <v>70</v>
      </c>
      <c r="D20" s="6" t="s">
        <v>26</v>
      </c>
      <c r="E20" s="26">
        <v>2026</v>
      </c>
      <c r="F20" s="26">
        <v>200</v>
      </c>
      <c r="G20" s="6" t="s">
        <v>118</v>
      </c>
      <c r="H20" s="6" t="s">
        <v>118</v>
      </c>
      <c r="I20" s="6" t="s">
        <v>118</v>
      </c>
      <c r="J20" s="26">
        <v>150</v>
      </c>
    </row>
    <row r="21" spans="2:10" x14ac:dyDescent="0.3">
      <c r="B21" s="6" t="s">
        <v>394</v>
      </c>
      <c r="C21" s="6" t="s">
        <v>70</v>
      </c>
      <c r="D21" s="6" t="s">
        <v>28</v>
      </c>
      <c r="E21" s="26">
        <v>2022</v>
      </c>
      <c r="F21" s="26">
        <v>200</v>
      </c>
      <c r="G21" s="6" t="s">
        <v>385</v>
      </c>
      <c r="H21" s="6" t="s">
        <v>118</v>
      </c>
      <c r="I21" s="6" t="s">
        <v>118</v>
      </c>
      <c r="J21" s="26" t="s">
        <v>118</v>
      </c>
    </row>
    <row r="22" spans="2:10" x14ac:dyDescent="0.3">
      <c r="B22" s="6" t="s">
        <v>395</v>
      </c>
      <c r="C22" s="6" t="s">
        <v>70</v>
      </c>
      <c r="D22" s="6" t="s">
        <v>28</v>
      </c>
      <c r="E22" s="26">
        <v>2023</v>
      </c>
      <c r="F22" s="26">
        <v>200</v>
      </c>
      <c r="G22" s="6" t="s">
        <v>91</v>
      </c>
      <c r="H22" s="6" t="s">
        <v>118</v>
      </c>
      <c r="I22" s="6" t="s">
        <v>118</v>
      </c>
      <c r="J22" s="26" t="s">
        <v>118</v>
      </c>
    </row>
    <row r="23" spans="2:10" x14ac:dyDescent="0.3">
      <c r="B23" s="6" t="s">
        <v>396</v>
      </c>
      <c r="C23" s="6" t="s">
        <v>70</v>
      </c>
      <c r="D23" s="6" t="s">
        <v>28</v>
      </c>
      <c r="E23" s="26">
        <v>2021</v>
      </c>
      <c r="F23" s="26">
        <v>5.75</v>
      </c>
      <c r="G23" s="6" t="s">
        <v>385</v>
      </c>
      <c r="H23" s="6" t="s">
        <v>118</v>
      </c>
      <c r="I23" s="6" t="s">
        <v>118</v>
      </c>
      <c r="J23" s="26" t="s">
        <v>118</v>
      </c>
    </row>
    <row r="24" spans="2:10" x14ac:dyDescent="0.3">
      <c r="B24" s="6" t="s">
        <v>200</v>
      </c>
      <c r="C24" s="6" t="s">
        <v>72</v>
      </c>
      <c r="D24" s="6" t="s">
        <v>28</v>
      </c>
      <c r="E24" s="26">
        <v>2025</v>
      </c>
      <c r="F24" s="26">
        <v>500</v>
      </c>
      <c r="G24" s="6" t="s">
        <v>385</v>
      </c>
      <c r="H24" s="6" t="s">
        <v>118</v>
      </c>
      <c r="I24" s="6" t="s">
        <v>118</v>
      </c>
      <c r="J24" s="26" t="s">
        <v>118</v>
      </c>
    </row>
    <row r="25" spans="2:10" x14ac:dyDescent="0.3">
      <c r="B25" s="6" t="s">
        <v>397</v>
      </c>
      <c r="C25" s="6" t="s">
        <v>72</v>
      </c>
      <c r="D25" s="6" t="s">
        <v>28</v>
      </c>
      <c r="E25" s="26">
        <v>2030</v>
      </c>
      <c r="F25" s="26">
        <v>500</v>
      </c>
      <c r="G25" s="6" t="s">
        <v>118</v>
      </c>
      <c r="H25" s="6" t="s">
        <v>118</v>
      </c>
      <c r="I25" s="6" t="s">
        <v>118</v>
      </c>
      <c r="J25" s="26" t="s">
        <v>118</v>
      </c>
    </row>
    <row r="26" spans="2:10" x14ac:dyDescent="0.3">
      <c r="B26" s="6" t="s">
        <v>398</v>
      </c>
      <c r="C26" s="6" t="s">
        <v>399</v>
      </c>
      <c r="D26" s="6" t="s">
        <v>28</v>
      </c>
      <c r="E26" s="26">
        <v>2024</v>
      </c>
      <c r="F26" s="26">
        <v>500</v>
      </c>
      <c r="G26" s="6" t="s">
        <v>385</v>
      </c>
      <c r="H26" s="6" t="s">
        <v>222</v>
      </c>
      <c r="I26" s="6" t="s">
        <v>118</v>
      </c>
      <c r="J26" s="26" t="s">
        <v>118</v>
      </c>
    </row>
    <row r="27" spans="2:10" x14ac:dyDescent="0.3">
      <c r="B27" s="80" t="s">
        <v>201</v>
      </c>
      <c r="C27" s="80" t="s">
        <v>69</v>
      </c>
      <c r="D27" s="80" t="s">
        <v>175</v>
      </c>
      <c r="E27" s="28">
        <v>2018</v>
      </c>
      <c r="F27" s="28">
        <v>2</v>
      </c>
      <c r="G27" s="80" t="s">
        <v>282</v>
      </c>
      <c r="H27" s="80" t="s">
        <v>392</v>
      </c>
      <c r="I27" s="80" t="s">
        <v>202</v>
      </c>
      <c r="J27" s="28">
        <v>33</v>
      </c>
    </row>
    <row r="28" spans="2:10" x14ac:dyDescent="0.3">
      <c r="B28" s="6" t="s">
        <v>203</v>
      </c>
      <c r="C28" s="6" t="s">
        <v>69</v>
      </c>
      <c r="D28" s="6" t="s">
        <v>26</v>
      </c>
      <c r="E28" s="26">
        <v>2021</v>
      </c>
      <c r="F28" s="26">
        <v>25</v>
      </c>
      <c r="G28" s="6" t="s">
        <v>282</v>
      </c>
      <c r="H28" s="6" t="s">
        <v>392</v>
      </c>
      <c r="I28" s="6" t="s">
        <v>204</v>
      </c>
      <c r="J28" s="26">
        <v>55</v>
      </c>
    </row>
    <row r="29" spans="2:10" x14ac:dyDescent="0.3">
      <c r="B29" s="6" t="s">
        <v>205</v>
      </c>
      <c r="C29" s="6" t="s">
        <v>69</v>
      </c>
      <c r="D29" s="6" t="s">
        <v>26</v>
      </c>
      <c r="E29" s="26">
        <v>2021</v>
      </c>
      <c r="F29" s="26">
        <v>25.2</v>
      </c>
      <c r="G29" s="6" t="s">
        <v>400</v>
      </c>
      <c r="H29" s="6" t="s">
        <v>206</v>
      </c>
      <c r="I29" s="6" t="s">
        <v>401</v>
      </c>
      <c r="J29" s="26">
        <v>90</v>
      </c>
    </row>
    <row r="30" spans="2:10" x14ac:dyDescent="0.3">
      <c r="B30" s="6" t="s">
        <v>207</v>
      </c>
      <c r="C30" s="6" t="s">
        <v>69</v>
      </c>
      <c r="D30" s="6" t="s">
        <v>26</v>
      </c>
      <c r="E30" s="26">
        <v>2021</v>
      </c>
      <c r="F30" s="26">
        <v>6</v>
      </c>
      <c r="G30" s="6" t="s">
        <v>385</v>
      </c>
      <c r="H30" s="6" t="s">
        <v>208</v>
      </c>
      <c r="I30" s="6" t="s">
        <v>209</v>
      </c>
      <c r="J30" s="26">
        <v>36</v>
      </c>
    </row>
    <row r="31" spans="2:10" x14ac:dyDescent="0.3">
      <c r="B31" s="6" t="s">
        <v>210</v>
      </c>
      <c r="C31" s="6" t="s">
        <v>69</v>
      </c>
      <c r="D31" s="6" t="s">
        <v>26</v>
      </c>
      <c r="E31" s="26">
        <v>2022</v>
      </c>
      <c r="F31" s="26">
        <v>30</v>
      </c>
      <c r="G31" s="6" t="s">
        <v>385</v>
      </c>
      <c r="H31" s="6" t="s">
        <v>191</v>
      </c>
      <c r="I31" s="6" t="s">
        <v>211</v>
      </c>
      <c r="J31" s="26">
        <v>70</v>
      </c>
    </row>
    <row r="32" spans="2:10" x14ac:dyDescent="0.3">
      <c r="B32" s="6" t="s">
        <v>212</v>
      </c>
      <c r="C32" s="6" t="s">
        <v>69</v>
      </c>
      <c r="D32" s="6" t="s">
        <v>26</v>
      </c>
      <c r="E32" s="26">
        <v>2022</v>
      </c>
      <c r="F32" s="26">
        <v>28.5</v>
      </c>
      <c r="G32" s="6" t="s">
        <v>385</v>
      </c>
      <c r="H32" s="6" t="s">
        <v>213</v>
      </c>
      <c r="I32" s="6" t="s">
        <v>214</v>
      </c>
      <c r="J32" s="26">
        <v>60</v>
      </c>
    </row>
    <row r="33" spans="2:10" x14ac:dyDescent="0.3">
      <c r="B33" s="6" t="s">
        <v>215</v>
      </c>
      <c r="C33" s="6" t="s">
        <v>69</v>
      </c>
      <c r="D33" s="6" t="s">
        <v>28</v>
      </c>
      <c r="E33" s="26">
        <v>2025</v>
      </c>
      <c r="F33" s="26" t="s">
        <v>118</v>
      </c>
      <c r="G33" s="6" t="s">
        <v>385</v>
      </c>
      <c r="H33" s="6" t="s">
        <v>213</v>
      </c>
      <c r="I33" s="6" t="s">
        <v>118</v>
      </c>
      <c r="J33" s="26" t="s">
        <v>118</v>
      </c>
    </row>
    <row r="34" spans="2:10" x14ac:dyDescent="0.3">
      <c r="B34" s="6" t="s">
        <v>216</v>
      </c>
      <c r="C34" s="6" t="s">
        <v>69</v>
      </c>
      <c r="D34" s="6" t="s">
        <v>28</v>
      </c>
      <c r="E34" s="26">
        <v>2025</v>
      </c>
      <c r="F34" s="26">
        <v>250</v>
      </c>
      <c r="G34" s="6" t="s">
        <v>282</v>
      </c>
      <c r="H34" s="6" t="s">
        <v>392</v>
      </c>
      <c r="I34" s="6" t="s">
        <v>118</v>
      </c>
      <c r="J34" s="26" t="s">
        <v>118</v>
      </c>
    </row>
    <row r="35" spans="2:10" x14ac:dyDescent="0.3">
      <c r="B35" s="6" t="s">
        <v>217</v>
      </c>
      <c r="C35" s="6" t="s">
        <v>69</v>
      </c>
      <c r="D35" s="6" t="s">
        <v>28</v>
      </c>
      <c r="E35" s="26" t="s">
        <v>118</v>
      </c>
      <c r="F35" s="26" t="s">
        <v>118</v>
      </c>
      <c r="G35" s="6" t="s">
        <v>385</v>
      </c>
      <c r="H35" s="6" t="s">
        <v>208</v>
      </c>
      <c r="I35" s="6" t="s">
        <v>118</v>
      </c>
      <c r="J35" s="26" t="s">
        <v>118</v>
      </c>
    </row>
    <row r="36" spans="2:10" x14ac:dyDescent="0.3">
      <c r="B36" s="6" t="s">
        <v>218</v>
      </c>
      <c r="C36" s="6" t="s">
        <v>7</v>
      </c>
      <c r="D36" s="6" t="s">
        <v>28</v>
      </c>
      <c r="E36" s="26">
        <v>2021</v>
      </c>
      <c r="F36" s="26">
        <v>2.2999999999999998</v>
      </c>
      <c r="G36" s="6" t="s">
        <v>400</v>
      </c>
      <c r="H36" s="6" t="s">
        <v>219</v>
      </c>
      <c r="I36" s="6" t="s">
        <v>220</v>
      </c>
      <c r="J36" s="26" t="s">
        <v>118</v>
      </c>
    </row>
    <row r="37" spans="2:10" x14ac:dyDescent="0.3">
      <c r="B37" s="6" t="s">
        <v>221</v>
      </c>
      <c r="C37" s="6" t="s">
        <v>65</v>
      </c>
      <c r="D37" s="6" t="s">
        <v>28</v>
      </c>
      <c r="E37" s="26">
        <v>2022</v>
      </c>
      <c r="F37" s="26">
        <v>6</v>
      </c>
      <c r="G37" s="6" t="s">
        <v>385</v>
      </c>
      <c r="H37" s="6" t="s">
        <v>222</v>
      </c>
      <c r="I37" s="6" t="s">
        <v>118</v>
      </c>
      <c r="J37" s="26">
        <v>100</v>
      </c>
    </row>
    <row r="38" spans="2:10" x14ac:dyDescent="0.3">
      <c r="B38" s="6" t="s">
        <v>223</v>
      </c>
      <c r="C38" s="6" t="s">
        <v>65</v>
      </c>
      <c r="D38" s="6" t="s">
        <v>28</v>
      </c>
      <c r="E38" s="26">
        <v>2026</v>
      </c>
      <c r="F38" s="26">
        <v>700</v>
      </c>
      <c r="G38" s="6" t="s">
        <v>118</v>
      </c>
      <c r="H38" s="6" t="s">
        <v>118</v>
      </c>
      <c r="I38" s="6" t="s">
        <v>118</v>
      </c>
      <c r="J38" s="26" t="s">
        <v>118</v>
      </c>
    </row>
    <row r="39" spans="2:10" x14ac:dyDescent="0.3">
      <c r="B39" s="80" t="s">
        <v>224</v>
      </c>
      <c r="C39" s="80" t="s">
        <v>67</v>
      </c>
      <c r="D39" s="80" t="s">
        <v>175</v>
      </c>
      <c r="E39" s="28">
        <v>2009</v>
      </c>
      <c r="F39" s="28">
        <v>2.2999999999999998</v>
      </c>
      <c r="G39" s="80" t="s">
        <v>388</v>
      </c>
      <c r="H39" s="80" t="s">
        <v>225</v>
      </c>
      <c r="I39" s="80" t="s">
        <v>220</v>
      </c>
      <c r="J39" s="28">
        <v>220</v>
      </c>
    </row>
    <row r="40" spans="2:10" x14ac:dyDescent="0.3">
      <c r="B40" s="6" t="s">
        <v>227</v>
      </c>
      <c r="C40" s="6" t="s">
        <v>67</v>
      </c>
      <c r="D40" s="6" t="s">
        <v>26</v>
      </c>
      <c r="E40" s="26">
        <v>2021</v>
      </c>
      <c r="F40" s="26">
        <v>3.6</v>
      </c>
      <c r="G40" s="6" t="s">
        <v>388</v>
      </c>
      <c r="H40" s="6" t="s">
        <v>228</v>
      </c>
      <c r="I40" s="6" t="s">
        <v>229</v>
      </c>
      <c r="J40" s="26">
        <v>200</v>
      </c>
    </row>
    <row r="41" spans="2:10" x14ac:dyDescent="0.3">
      <c r="B41" s="6" t="s">
        <v>230</v>
      </c>
      <c r="C41" s="6" t="s">
        <v>67</v>
      </c>
      <c r="D41" s="6" t="s">
        <v>26</v>
      </c>
      <c r="E41" s="26">
        <v>2022</v>
      </c>
      <c r="F41" s="26">
        <v>10</v>
      </c>
      <c r="G41" s="6" t="s">
        <v>402</v>
      </c>
      <c r="H41" s="6" t="s">
        <v>231</v>
      </c>
      <c r="I41" s="6" t="s">
        <v>232</v>
      </c>
      <c r="J41" s="26" t="s">
        <v>118</v>
      </c>
    </row>
    <row r="42" spans="2:10" x14ac:dyDescent="0.3">
      <c r="B42" s="6" t="s">
        <v>233</v>
      </c>
      <c r="C42" s="6" t="s">
        <v>67</v>
      </c>
      <c r="D42" s="6" t="s">
        <v>26</v>
      </c>
      <c r="E42" s="26">
        <v>2022</v>
      </c>
      <c r="F42" s="26">
        <v>88</v>
      </c>
      <c r="G42" s="6" t="s">
        <v>403</v>
      </c>
      <c r="H42" s="6" t="s">
        <v>225</v>
      </c>
      <c r="I42" s="6" t="s">
        <v>234</v>
      </c>
      <c r="J42" s="26">
        <v>300</v>
      </c>
    </row>
    <row r="43" spans="2:10" x14ac:dyDescent="0.3">
      <c r="B43" s="6" t="s">
        <v>235</v>
      </c>
      <c r="C43" s="6" t="s">
        <v>67</v>
      </c>
      <c r="D43" s="6" t="s">
        <v>28</v>
      </c>
      <c r="E43" s="26" t="s">
        <v>118</v>
      </c>
      <c r="F43" s="26" t="s">
        <v>118</v>
      </c>
      <c r="G43" s="6" t="s">
        <v>388</v>
      </c>
      <c r="H43" s="6" t="s">
        <v>225</v>
      </c>
      <c r="I43" s="6" t="s">
        <v>236</v>
      </c>
      <c r="J43" s="26">
        <v>200</v>
      </c>
    </row>
    <row r="44" spans="2:10" x14ac:dyDescent="0.3">
      <c r="B44" s="6" t="s">
        <v>404</v>
      </c>
      <c r="C44" s="6" t="s">
        <v>67</v>
      </c>
      <c r="D44" s="6" t="s">
        <v>26</v>
      </c>
      <c r="E44" s="26">
        <v>2025</v>
      </c>
      <c r="F44" s="26">
        <v>10</v>
      </c>
      <c r="G44" s="6" t="s">
        <v>118</v>
      </c>
      <c r="H44" s="6" t="s">
        <v>118</v>
      </c>
      <c r="I44" s="6" t="s">
        <v>118</v>
      </c>
      <c r="J44" s="26" t="s">
        <v>118</v>
      </c>
    </row>
    <row r="45" spans="2:10" x14ac:dyDescent="0.3">
      <c r="B45" s="80" t="s">
        <v>237</v>
      </c>
      <c r="C45" s="80" t="s">
        <v>15</v>
      </c>
      <c r="D45" s="80" t="s">
        <v>175</v>
      </c>
      <c r="E45" s="28">
        <v>2020</v>
      </c>
      <c r="F45" s="28">
        <v>25</v>
      </c>
      <c r="G45" s="80" t="s">
        <v>385</v>
      </c>
      <c r="H45" s="80" t="s">
        <v>191</v>
      </c>
      <c r="I45" s="80" t="s">
        <v>238</v>
      </c>
      <c r="J45" s="28">
        <v>100</v>
      </c>
    </row>
    <row r="46" spans="2:10" x14ac:dyDescent="0.3">
      <c r="B46" s="80" t="s">
        <v>239</v>
      </c>
      <c r="C46" s="80" t="s">
        <v>68</v>
      </c>
      <c r="D46" s="80" t="s">
        <v>175</v>
      </c>
      <c r="E46" s="28">
        <v>2019</v>
      </c>
      <c r="F46" s="28">
        <v>0.02</v>
      </c>
      <c r="G46" s="80" t="s">
        <v>393</v>
      </c>
      <c r="H46" s="80" t="s">
        <v>239</v>
      </c>
      <c r="I46" s="80" t="s">
        <v>240</v>
      </c>
      <c r="J46" s="28">
        <v>600</v>
      </c>
    </row>
    <row r="47" spans="2:10" x14ac:dyDescent="0.3">
      <c r="B47" s="80" t="s">
        <v>405</v>
      </c>
      <c r="C47" s="80" t="s">
        <v>68</v>
      </c>
      <c r="D47" s="80" t="s">
        <v>175</v>
      </c>
      <c r="E47" s="28">
        <v>2020</v>
      </c>
      <c r="F47" s="28">
        <v>0.03</v>
      </c>
      <c r="G47" s="80" t="s">
        <v>402</v>
      </c>
      <c r="H47" s="80" t="s">
        <v>242</v>
      </c>
      <c r="I47" s="80" t="s">
        <v>406</v>
      </c>
      <c r="J47" s="28">
        <v>80</v>
      </c>
    </row>
    <row r="48" spans="2:10" x14ac:dyDescent="0.3">
      <c r="B48" s="80" t="s">
        <v>241</v>
      </c>
      <c r="C48" s="80" t="s">
        <v>68</v>
      </c>
      <c r="D48" s="80" t="s">
        <v>175</v>
      </c>
      <c r="E48" s="28">
        <v>2020</v>
      </c>
      <c r="F48" s="28">
        <v>2</v>
      </c>
      <c r="G48" s="80" t="s">
        <v>402</v>
      </c>
      <c r="H48" s="80" t="s">
        <v>242</v>
      </c>
      <c r="I48" s="80" t="s">
        <v>243</v>
      </c>
      <c r="J48" s="28">
        <v>80</v>
      </c>
    </row>
    <row r="49" spans="2:10" x14ac:dyDescent="0.3">
      <c r="B49" s="6" t="s">
        <v>244</v>
      </c>
      <c r="C49" s="6" t="s">
        <v>68</v>
      </c>
      <c r="D49" s="6" t="s">
        <v>28</v>
      </c>
      <c r="E49" s="26">
        <v>2021</v>
      </c>
      <c r="F49" s="26">
        <v>8</v>
      </c>
      <c r="G49" s="6" t="s">
        <v>407</v>
      </c>
      <c r="H49" s="6" t="s">
        <v>245</v>
      </c>
      <c r="I49" s="6" t="s">
        <v>246</v>
      </c>
      <c r="J49" s="26">
        <v>600</v>
      </c>
    </row>
    <row r="50" spans="2:10" x14ac:dyDescent="0.3">
      <c r="B50" s="6" t="s">
        <v>408</v>
      </c>
      <c r="C50" s="6" t="s">
        <v>68</v>
      </c>
      <c r="D50" s="6" t="s">
        <v>28</v>
      </c>
      <c r="E50" s="26">
        <v>2024</v>
      </c>
      <c r="F50" s="26">
        <v>25</v>
      </c>
      <c r="G50" s="6" t="s">
        <v>385</v>
      </c>
      <c r="H50" s="6" t="s">
        <v>118</v>
      </c>
      <c r="I50" s="6" t="s">
        <v>118</v>
      </c>
      <c r="J50" s="26" t="s">
        <v>118</v>
      </c>
    </row>
    <row r="51" spans="2:10" x14ac:dyDescent="0.3">
      <c r="B51" s="6" t="s">
        <v>247</v>
      </c>
      <c r="C51" s="6" t="s">
        <v>68</v>
      </c>
      <c r="D51" s="6" t="s">
        <v>26</v>
      </c>
      <c r="E51" s="26">
        <v>2021</v>
      </c>
      <c r="F51" s="26">
        <v>2</v>
      </c>
      <c r="G51" s="6" t="s">
        <v>400</v>
      </c>
      <c r="H51" s="6" t="s">
        <v>248</v>
      </c>
      <c r="I51" s="6" t="s">
        <v>202</v>
      </c>
      <c r="J51" s="26">
        <v>600</v>
      </c>
    </row>
    <row r="52" spans="2:10" x14ac:dyDescent="0.3">
      <c r="B52" s="6" t="s">
        <v>249</v>
      </c>
      <c r="C52" s="6" t="s">
        <v>68</v>
      </c>
      <c r="D52" s="6" t="s">
        <v>28</v>
      </c>
      <c r="E52" s="26">
        <v>2023</v>
      </c>
      <c r="F52" s="26">
        <v>8</v>
      </c>
      <c r="G52" s="6" t="s">
        <v>385</v>
      </c>
      <c r="H52" s="6" t="s">
        <v>250</v>
      </c>
      <c r="I52" s="6" t="s">
        <v>251</v>
      </c>
      <c r="J52" s="26">
        <v>120</v>
      </c>
    </row>
    <row r="53" spans="2:10" x14ac:dyDescent="0.3">
      <c r="B53" s="6" t="s">
        <v>252</v>
      </c>
      <c r="C53" s="6" t="s">
        <v>68</v>
      </c>
      <c r="D53" s="6" t="s">
        <v>28</v>
      </c>
      <c r="E53" s="26">
        <v>2024</v>
      </c>
      <c r="F53" s="26">
        <v>200</v>
      </c>
      <c r="G53" s="6" t="s">
        <v>388</v>
      </c>
      <c r="H53" s="6" t="s">
        <v>225</v>
      </c>
      <c r="I53" s="6" t="s">
        <v>118</v>
      </c>
      <c r="J53" s="26" t="s">
        <v>118</v>
      </c>
    </row>
    <row r="54" spans="2:10" x14ac:dyDescent="0.3">
      <c r="B54" s="6" t="s">
        <v>253</v>
      </c>
      <c r="C54" s="6" t="s">
        <v>68</v>
      </c>
      <c r="D54" s="6" t="s">
        <v>28</v>
      </c>
      <c r="E54" s="26" t="s">
        <v>118</v>
      </c>
      <c r="F54" s="26" t="s">
        <v>118</v>
      </c>
      <c r="G54" s="6" t="s">
        <v>118</v>
      </c>
      <c r="H54" s="6" t="s">
        <v>118</v>
      </c>
      <c r="I54" s="6" t="s">
        <v>118</v>
      </c>
      <c r="J54" s="26" t="s">
        <v>118</v>
      </c>
    </row>
    <row r="55" spans="2:10" x14ac:dyDescent="0.3">
      <c r="B55" s="6" t="s">
        <v>254</v>
      </c>
      <c r="C55" s="6" t="s">
        <v>68</v>
      </c>
      <c r="D55" s="6" t="s">
        <v>28</v>
      </c>
      <c r="E55" s="26" t="s">
        <v>118</v>
      </c>
      <c r="F55" s="26" t="s">
        <v>118</v>
      </c>
      <c r="G55" s="6" t="s">
        <v>393</v>
      </c>
      <c r="H55" s="6" t="s">
        <v>239</v>
      </c>
      <c r="I55" s="6" t="s">
        <v>255</v>
      </c>
      <c r="J55" s="26">
        <v>600</v>
      </c>
    </row>
    <row r="56" spans="2:10" x14ac:dyDescent="0.3">
      <c r="B56" s="80" t="s">
        <v>256</v>
      </c>
      <c r="C56" s="80" t="s">
        <v>66</v>
      </c>
      <c r="D56" s="80" t="s">
        <v>175</v>
      </c>
      <c r="E56" s="28">
        <v>2015</v>
      </c>
      <c r="F56" s="28">
        <v>0.03</v>
      </c>
      <c r="G56" s="80" t="s">
        <v>409</v>
      </c>
      <c r="H56" s="80" t="s">
        <v>257</v>
      </c>
      <c r="I56" s="80" t="s">
        <v>410</v>
      </c>
      <c r="J56" s="28">
        <v>35</v>
      </c>
    </row>
    <row r="57" spans="2:10" x14ac:dyDescent="0.3">
      <c r="B57" s="6" t="s">
        <v>258</v>
      </c>
      <c r="C57" s="6" t="s">
        <v>66</v>
      </c>
      <c r="D57" s="6" t="s">
        <v>26</v>
      </c>
      <c r="E57" s="26">
        <v>2021</v>
      </c>
      <c r="F57" s="26">
        <v>1</v>
      </c>
      <c r="G57" s="6" t="s">
        <v>411</v>
      </c>
      <c r="H57" s="6" t="s">
        <v>257</v>
      </c>
      <c r="I57" s="6" t="s">
        <v>412</v>
      </c>
      <c r="J57" s="26">
        <v>100</v>
      </c>
    </row>
    <row r="58" spans="2:10" x14ac:dyDescent="0.3">
      <c r="B58" s="80" t="s">
        <v>259</v>
      </c>
      <c r="C58" s="80" t="s">
        <v>260</v>
      </c>
      <c r="D58" s="80" t="s">
        <v>175</v>
      </c>
      <c r="E58" s="28">
        <v>2017</v>
      </c>
      <c r="F58" s="28">
        <v>30</v>
      </c>
      <c r="G58" s="80" t="s">
        <v>388</v>
      </c>
      <c r="H58" s="80" t="s">
        <v>225</v>
      </c>
      <c r="I58" s="80" t="s">
        <v>226</v>
      </c>
      <c r="J58" s="28">
        <v>112</v>
      </c>
    </row>
    <row r="59" spans="2:10" x14ac:dyDescent="0.3">
      <c r="B59" s="80" t="s">
        <v>261</v>
      </c>
      <c r="C59" s="80" t="s">
        <v>260</v>
      </c>
      <c r="D59" s="80" t="s">
        <v>175</v>
      </c>
      <c r="E59" s="28">
        <v>2018</v>
      </c>
      <c r="F59" s="28">
        <v>2</v>
      </c>
      <c r="G59" s="80" t="s">
        <v>385</v>
      </c>
      <c r="H59" s="80" t="s">
        <v>191</v>
      </c>
      <c r="I59" s="80" t="s">
        <v>202</v>
      </c>
      <c r="J59" s="28">
        <v>62</v>
      </c>
    </row>
    <row r="60" spans="2:10" x14ac:dyDescent="0.3">
      <c r="B60" s="6" t="s">
        <v>262</v>
      </c>
      <c r="C60" s="6" t="s">
        <v>260</v>
      </c>
      <c r="D60" s="6" t="s">
        <v>18</v>
      </c>
      <c r="E60" s="26">
        <v>2020</v>
      </c>
      <c r="F60" s="26">
        <v>50</v>
      </c>
      <c r="G60" s="6" t="s">
        <v>385</v>
      </c>
      <c r="H60" s="6" t="s">
        <v>191</v>
      </c>
      <c r="I60" s="6" t="s">
        <v>263</v>
      </c>
      <c r="J60" s="26">
        <v>62</v>
      </c>
    </row>
    <row r="61" spans="2:10" x14ac:dyDescent="0.3">
      <c r="B61" s="6" t="s">
        <v>264</v>
      </c>
      <c r="C61" s="6" t="s">
        <v>260</v>
      </c>
      <c r="D61" s="6" t="s">
        <v>28</v>
      </c>
      <c r="E61" s="26">
        <v>2023</v>
      </c>
      <c r="F61" s="26" t="s">
        <v>118</v>
      </c>
      <c r="G61" s="6" t="s">
        <v>413</v>
      </c>
      <c r="H61" s="6" t="s">
        <v>265</v>
      </c>
      <c r="I61" s="6" t="s">
        <v>118</v>
      </c>
      <c r="J61" s="26" t="s">
        <v>118</v>
      </c>
    </row>
    <row r="62" spans="2:10" x14ac:dyDescent="0.3">
      <c r="B62" s="6" t="s">
        <v>266</v>
      </c>
      <c r="C62" s="6" t="s">
        <v>260</v>
      </c>
      <c r="D62" s="6" t="s">
        <v>28</v>
      </c>
      <c r="E62" s="26">
        <v>2024</v>
      </c>
      <c r="F62" s="26">
        <v>2</v>
      </c>
      <c r="G62" s="6" t="s">
        <v>385</v>
      </c>
      <c r="H62" s="6" t="s">
        <v>267</v>
      </c>
      <c r="I62" s="6" t="s">
        <v>202</v>
      </c>
      <c r="J62" s="26" t="s">
        <v>118</v>
      </c>
    </row>
    <row r="63" spans="2:10" x14ac:dyDescent="0.3">
      <c r="B63" s="6" t="s">
        <v>268</v>
      </c>
      <c r="C63" s="6" t="s">
        <v>260</v>
      </c>
      <c r="D63" s="6" t="s">
        <v>28</v>
      </c>
      <c r="E63" s="26">
        <v>2025</v>
      </c>
      <c r="F63" s="26">
        <v>96</v>
      </c>
      <c r="G63" s="6" t="s">
        <v>385</v>
      </c>
      <c r="H63" s="6" t="s">
        <v>191</v>
      </c>
      <c r="I63" s="6" t="s">
        <v>118</v>
      </c>
      <c r="J63" s="26">
        <v>70</v>
      </c>
    </row>
    <row r="64" spans="2:10" x14ac:dyDescent="0.3">
      <c r="B64" s="6" t="s">
        <v>269</v>
      </c>
      <c r="C64" s="6" t="s">
        <v>260</v>
      </c>
      <c r="D64" s="6" t="s">
        <v>28</v>
      </c>
      <c r="E64" s="26">
        <v>2027</v>
      </c>
      <c r="F64" s="26">
        <v>400</v>
      </c>
      <c r="G64" s="6" t="s">
        <v>385</v>
      </c>
      <c r="H64" s="6" t="s">
        <v>267</v>
      </c>
      <c r="I64" s="6" t="s">
        <v>270</v>
      </c>
      <c r="J64" s="26" t="s">
        <v>118</v>
      </c>
    </row>
    <row r="65" spans="2:10" x14ac:dyDescent="0.3">
      <c r="B65" s="6" t="s">
        <v>271</v>
      </c>
      <c r="C65" s="6" t="s">
        <v>260</v>
      </c>
      <c r="D65" s="6" t="s">
        <v>28</v>
      </c>
      <c r="E65" s="26" t="s">
        <v>118</v>
      </c>
      <c r="F65" s="26">
        <v>10</v>
      </c>
      <c r="G65" s="6" t="s">
        <v>393</v>
      </c>
      <c r="H65" s="6" t="s">
        <v>196</v>
      </c>
      <c r="I65" s="6" t="s">
        <v>272</v>
      </c>
      <c r="J65" s="26" t="s">
        <v>118</v>
      </c>
    </row>
    <row r="66" spans="2:10" x14ac:dyDescent="0.3">
      <c r="B66" s="6" t="s">
        <v>273</v>
      </c>
      <c r="C66" s="6" t="s">
        <v>260</v>
      </c>
      <c r="D66" s="6" t="s">
        <v>28</v>
      </c>
      <c r="E66" s="26">
        <v>2022</v>
      </c>
      <c r="F66" s="26">
        <v>8</v>
      </c>
      <c r="G66" s="6" t="s">
        <v>407</v>
      </c>
      <c r="H66" s="6" t="s">
        <v>245</v>
      </c>
      <c r="I66" s="6" t="s">
        <v>246</v>
      </c>
      <c r="J66" s="26" t="s">
        <v>118</v>
      </c>
    </row>
    <row r="67" spans="2:10" x14ac:dyDescent="0.3">
      <c r="B67" s="6" t="s">
        <v>274</v>
      </c>
      <c r="C67" s="6" t="s">
        <v>260</v>
      </c>
      <c r="D67" s="6" t="s">
        <v>28</v>
      </c>
      <c r="E67" s="26" t="s">
        <v>118</v>
      </c>
      <c r="F67" s="26" t="s">
        <v>118</v>
      </c>
      <c r="G67" s="6" t="s">
        <v>407</v>
      </c>
      <c r="H67" s="6" t="s">
        <v>245</v>
      </c>
      <c r="I67" s="6" t="s">
        <v>246</v>
      </c>
      <c r="J67" s="26" t="s">
        <v>118</v>
      </c>
    </row>
    <row r="68" spans="2:10" x14ac:dyDescent="0.3">
      <c r="B68" s="6" t="s">
        <v>275</v>
      </c>
      <c r="C68" s="6" t="s">
        <v>12</v>
      </c>
      <c r="D68" s="6" t="s">
        <v>26</v>
      </c>
      <c r="E68" s="26">
        <v>2022</v>
      </c>
      <c r="F68" s="26">
        <v>12</v>
      </c>
      <c r="G68" s="6" t="s">
        <v>402</v>
      </c>
      <c r="H68" s="6" t="s">
        <v>276</v>
      </c>
      <c r="I68" s="6" t="s">
        <v>277</v>
      </c>
      <c r="J68" s="26">
        <v>100</v>
      </c>
    </row>
    <row r="69" spans="2:10" x14ac:dyDescent="0.3">
      <c r="B69" s="6" t="s">
        <v>130</v>
      </c>
      <c r="C69" s="6" t="s">
        <v>12</v>
      </c>
      <c r="D69" s="6" t="s">
        <v>28</v>
      </c>
      <c r="E69" s="26" t="s">
        <v>118</v>
      </c>
      <c r="F69" s="26">
        <v>1000</v>
      </c>
      <c r="G69" s="6" t="s">
        <v>385</v>
      </c>
      <c r="H69" s="6" t="s">
        <v>118</v>
      </c>
      <c r="I69" s="6" t="s">
        <v>118</v>
      </c>
      <c r="J69" s="26">
        <v>900</v>
      </c>
    </row>
    <row r="70" spans="2:10" x14ac:dyDescent="0.3">
      <c r="B70" s="6" t="s">
        <v>278</v>
      </c>
      <c r="C70" s="6" t="s">
        <v>12</v>
      </c>
      <c r="D70" s="6" t="s">
        <v>28</v>
      </c>
      <c r="E70" s="26" t="s">
        <v>118</v>
      </c>
      <c r="F70" s="26" t="s">
        <v>118</v>
      </c>
      <c r="G70" s="6" t="s">
        <v>385</v>
      </c>
      <c r="H70" s="6" t="s">
        <v>228</v>
      </c>
      <c r="I70" s="6" t="s">
        <v>118</v>
      </c>
      <c r="J70" s="26" t="s">
        <v>118</v>
      </c>
    </row>
    <row r="71" spans="2:10" x14ac:dyDescent="0.3">
      <c r="B71" s="6" t="s">
        <v>133</v>
      </c>
      <c r="C71" s="6" t="s">
        <v>12</v>
      </c>
      <c r="D71" s="6" t="s">
        <v>28</v>
      </c>
      <c r="E71" s="26" t="s">
        <v>118</v>
      </c>
      <c r="F71" s="26">
        <v>400</v>
      </c>
      <c r="G71" s="6" t="s">
        <v>385</v>
      </c>
      <c r="H71" s="6" t="s">
        <v>118</v>
      </c>
      <c r="I71" s="6" t="s">
        <v>118</v>
      </c>
      <c r="J71" s="26">
        <v>850</v>
      </c>
    </row>
    <row r="72" spans="2:10" x14ac:dyDescent="0.3">
      <c r="B72" s="6" t="s">
        <v>131</v>
      </c>
      <c r="C72" s="6" t="s">
        <v>12</v>
      </c>
      <c r="D72" s="6" t="s">
        <v>28</v>
      </c>
      <c r="E72" s="26" t="s">
        <v>118</v>
      </c>
      <c r="F72" s="26">
        <v>400</v>
      </c>
      <c r="G72" s="6" t="s">
        <v>385</v>
      </c>
      <c r="H72" s="6" t="s">
        <v>118</v>
      </c>
      <c r="I72" s="6" t="s">
        <v>118</v>
      </c>
      <c r="J72" s="26">
        <v>650</v>
      </c>
    </row>
    <row r="73" spans="2:10" x14ac:dyDescent="0.3">
      <c r="B73" s="6" t="s">
        <v>279</v>
      </c>
      <c r="C73" s="6" t="s">
        <v>12</v>
      </c>
      <c r="D73" s="6" t="s">
        <v>28</v>
      </c>
      <c r="E73" s="26" t="s">
        <v>118</v>
      </c>
      <c r="F73" s="26">
        <v>400</v>
      </c>
      <c r="G73" s="6" t="s">
        <v>385</v>
      </c>
      <c r="H73" s="6" t="s">
        <v>118</v>
      </c>
      <c r="I73" s="6" t="s">
        <v>118</v>
      </c>
      <c r="J73" s="26">
        <v>600</v>
      </c>
    </row>
    <row r="74" spans="2:10" x14ac:dyDescent="0.3">
      <c r="B74" s="6" t="s">
        <v>162</v>
      </c>
      <c r="C74" s="6" t="s">
        <v>12</v>
      </c>
      <c r="D74" s="6" t="s">
        <v>28</v>
      </c>
      <c r="E74" s="26" t="s">
        <v>118</v>
      </c>
      <c r="F74" s="26">
        <v>150</v>
      </c>
      <c r="G74" s="6" t="s">
        <v>385</v>
      </c>
      <c r="H74" s="6" t="s">
        <v>191</v>
      </c>
      <c r="I74" s="6" t="s">
        <v>280</v>
      </c>
      <c r="J74" s="26">
        <v>600</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H28"/>
  <sheetViews>
    <sheetView workbookViewId="0">
      <selection activeCell="B1" sqref="B1"/>
    </sheetView>
  </sheetViews>
  <sheetFormatPr defaultColWidth="11" defaultRowHeight="15.6" x14ac:dyDescent="0.3"/>
  <cols>
    <col min="2" max="2" width="26.3984375" customWidth="1"/>
    <col min="3" max="3" width="22" customWidth="1"/>
    <col min="4" max="4" width="26" customWidth="1"/>
    <col min="5" max="5" width="31.5" customWidth="1"/>
    <col min="6" max="6" width="36.3984375" customWidth="1"/>
    <col min="7" max="7" width="15.5" customWidth="1"/>
    <col min="8" max="8" width="24" customWidth="1"/>
  </cols>
  <sheetData>
    <row r="1" spans="2:8" ht="23.4" x14ac:dyDescent="0.45">
      <c r="B1" s="8" t="s">
        <v>438</v>
      </c>
      <c r="C1" s="8"/>
      <c r="D1" s="8"/>
      <c r="E1" s="8"/>
      <c r="F1" s="8"/>
    </row>
    <row r="3" spans="2:8" s="2" customFormat="1" ht="31.2" x14ac:dyDescent="0.3">
      <c r="B3" s="90" t="s">
        <v>3</v>
      </c>
      <c r="C3" s="91" t="s">
        <v>336</v>
      </c>
      <c r="D3" s="91" t="s">
        <v>427</v>
      </c>
      <c r="E3" s="91" t="s">
        <v>337</v>
      </c>
      <c r="F3" s="91" t="s">
        <v>428</v>
      </c>
      <c r="G3" s="91" t="s">
        <v>281</v>
      </c>
      <c r="H3" s="91" t="s">
        <v>338</v>
      </c>
    </row>
    <row r="4" spans="2:8" x14ac:dyDescent="0.3">
      <c r="B4" s="37">
        <v>2001</v>
      </c>
      <c r="C4" s="89">
        <v>6</v>
      </c>
      <c r="D4" s="89"/>
      <c r="E4" s="89">
        <v>4.6500000000000004</v>
      </c>
      <c r="F4" s="89"/>
      <c r="G4" s="89">
        <v>40</v>
      </c>
      <c r="H4" s="89">
        <v>40</v>
      </c>
    </row>
    <row r="5" spans="2:8" x14ac:dyDescent="0.3">
      <c r="B5" s="26">
        <v>2002</v>
      </c>
      <c r="C5" s="83">
        <v>11</v>
      </c>
      <c r="D5" s="83"/>
      <c r="E5" s="83">
        <v>17.75</v>
      </c>
      <c r="F5" s="83"/>
      <c r="G5" s="83">
        <v>160</v>
      </c>
      <c r="H5" s="83">
        <v>160</v>
      </c>
    </row>
    <row r="6" spans="2:8" x14ac:dyDescent="0.3">
      <c r="B6" s="26">
        <v>2003</v>
      </c>
      <c r="C6" s="83">
        <v>9.4878048780487791</v>
      </c>
      <c r="D6" s="83"/>
      <c r="E6" s="83">
        <v>9.8643902439024398</v>
      </c>
      <c r="F6" s="83"/>
      <c r="G6" s="83">
        <v>94.3</v>
      </c>
      <c r="H6" s="83">
        <v>148.20975609755999</v>
      </c>
    </row>
    <row r="7" spans="2:8" x14ac:dyDescent="0.3">
      <c r="B7" s="26">
        <v>2004</v>
      </c>
      <c r="C7" s="83">
        <v>11.4084507042253</v>
      </c>
      <c r="D7" s="83"/>
      <c r="E7" s="83">
        <v>9.8912676056338</v>
      </c>
      <c r="F7" s="83"/>
      <c r="G7" s="83">
        <v>42.6</v>
      </c>
      <c r="H7" s="83">
        <v>49.707042253521102</v>
      </c>
    </row>
    <row r="8" spans="2:8" x14ac:dyDescent="0.3">
      <c r="B8" s="26">
        <v>2005</v>
      </c>
      <c r="C8" s="83">
        <v>4.5</v>
      </c>
      <c r="D8" s="83">
        <v>8.4792511164548205</v>
      </c>
      <c r="E8" s="83">
        <v>9.85</v>
      </c>
      <c r="F8" s="83">
        <v>10.4011315699072</v>
      </c>
      <c r="G8" s="83">
        <v>90</v>
      </c>
      <c r="H8" s="83">
        <v>90</v>
      </c>
    </row>
    <row r="9" spans="2:8" x14ac:dyDescent="0.3">
      <c r="B9" s="26">
        <v>2006</v>
      </c>
      <c r="C9" s="83">
        <v>16</v>
      </c>
      <c r="D9" s="83">
        <v>10.479251116454799</v>
      </c>
      <c r="E9" s="83">
        <v>12.739999999999901</v>
      </c>
      <c r="F9" s="83">
        <v>12.0191315699072</v>
      </c>
      <c r="G9" s="83">
        <v>90</v>
      </c>
      <c r="H9" s="83">
        <v>90</v>
      </c>
    </row>
    <row r="10" spans="2:8" x14ac:dyDescent="0.3">
      <c r="B10" s="26">
        <v>2007</v>
      </c>
      <c r="C10" s="83">
        <v>15.4725274725274</v>
      </c>
      <c r="D10" s="83">
        <v>11.373756610960299</v>
      </c>
      <c r="E10" s="83">
        <v>11.4148351648351</v>
      </c>
      <c r="F10" s="83">
        <v>10.7520986028742</v>
      </c>
      <c r="G10" s="83">
        <v>109.2</v>
      </c>
      <c r="H10" s="83">
        <v>109.213186813186</v>
      </c>
    </row>
    <row r="11" spans="2:8" x14ac:dyDescent="0.3">
      <c r="B11" s="26">
        <v>2008</v>
      </c>
      <c r="C11" s="83">
        <v>24</v>
      </c>
      <c r="D11" s="83">
        <v>14.276195635350501</v>
      </c>
      <c r="E11" s="83">
        <v>26.43</v>
      </c>
      <c r="F11" s="83">
        <v>14.065220554093701</v>
      </c>
      <c r="G11" s="83">
        <v>120</v>
      </c>
      <c r="H11" s="83">
        <v>120</v>
      </c>
    </row>
    <row r="12" spans="2:8" x14ac:dyDescent="0.3">
      <c r="B12" s="26">
        <v>2009</v>
      </c>
      <c r="C12" s="83">
        <v>11.219677996422099</v>
      </c>
      <c r="D12" s="83">
        <v>14.2384410937899</v>
      </c>
      <c r="E12" s="83">
        <v>9.5983363148479395</v>
      </c>
      <c r="F12" s="83">
        <v>14.0066342959366</v>
      </c>
      <c r="G12" s="83">
        <v>67.08</v>
      </c>
      <c r="H12" s="83">
        <v>84.486225402504402</v>
      </c>
    </row>
    <row r="13" spans="2:8" x14ac:dyDescent="0.3">
      <c r="B13" s="26">
        <v>2010</v>
      </c>
      <c r="C13" s="83">
        <v>18.212307102463299</v>
      </c>
      <c r="D13" s="83">
        <v>16.980902514282501</v>
      </c>
      <c r="E13" s="83">
        <v>25.242514137831801</v>
      </c>
      <c r="F13" s="83">
        <v>17.085137123502999</v>
      </c>
      <c r="G13" s="83">
        <v>173.88333333333301</v>
      </c>
      <c r="H13" s="83">
        <v>208.84164669797701</v>
      </c>
    </row>
    <row r="14" spans="2:8" x14ac:dyDescent="0.3">
      <c r="B14" s="26">
        <v>2011</v>
      </c>
      <c r="C14" s="83">
        <v>22.166882276843399</v>
      </c>
      <c r="D14" s="83">
        <v>18.2142789696512</v>
      </c>
      <c r="E14" s="83">
        <v>18.818033635187501</v>
      </c>
      <c r="F14" s="83">
        <v>18.300743850540499</v>
      </c>
      <c r="G14" s="83">
        <v>115.94999999999899</v>
      </c>
      <c r="H14" s="83">
        <v>155.41979301423001</v>
      </c>
    </row>
    <row r="15" spans="2:8" x14ac:dyDescent="0.3">
      <c r="B15" s="26">
        <v>2012</v>
      </c>
      <c r="C15" s="83">
        <v>25.9532374100719</v>
      </c>
      <c r="D15" s="83">
        <v>20.310420957160101</v>
      </c>
      <c r="E15" s="83">
        <v>17.619496402877601</v>
      </c>
      <c r="F15" s="83">
        <v>19.541676098149001</v>
      </c>
      <c r="G15" s="83">
        <v>166.8</v>
      </c>
      <c r="H15" s="83">
        <v>168.492086330935</v>
      </c>
    </row>
    <row r="16" spans="2:8" x14ac:dyDescent="0.3">
      <c r="B16" s="26">
        <v>2013</v>
      </c>
      <c r="C16" s="83">
        <v>27.470382080513001</v>
      </c>
      <c r="D16" s="83">
        <v>21.004497373262701</v>
      </c>
      <c r="E16" s="83">
        <v>39.277967135731998</v>
      </c>
      <c r="F16" s="83">
        <v>22.111269525295398</v>
      </c>
      <c r="G16" s="83">
        <v>249.51111111111101</v>
      </c>
      <c r="H16" s="83">
        <v>354.33787851799002</v>
      </c>
    </row>
    <row r="17" spans="2:8" x14ac:dyDescent="0.3">
      <c r="B17" s="26">
        <v>2014</v>
      </c>
      <c r="C17" s="83">
        <v>21.595665075474098</v>
      </c>
      <c r="D17" s="83">
        <v>23.079694789073098</v>
      </c>
      <c r="E17" s="83">
        <v>26.3242871887498</v>
      </c>
      <c r="F17" s="83">
        <v>25.456459700075801</v>
      </c>
      <c r="G17" s="83">
        <v>193.77500000000001</v>
      </c>
      <c r="H17" s="83">
        <v>275.44498774351598</v>
      </c>
    </row>
    <row r="18" spans="2:8" x14ac:dyDescent="0.3">
      <c r="B18" s="26">
        <v>2015</v>
      </c>
      <c r="C18" s="83">
        <v>28.868064401080101</v>
      </c>
      <c r="D18" s="83">
        <v>25.2108462487965</v>
      </c>
      <c r="E18" s="83">
        <v>45.774362357976202</v>
      </c>
      <c r="F18" s="83">
        <v>29.562829344104699</v>
      </c>
      <c r="G18" s="83">
        <v>245.33750000000001</v>
      </c>
      <c r="H18" s="83">
        <v>320.67811687980799</v>
      </c>
    </row>
    <row r="19" spans="2:8" x14ac:dyDescent="0.3">
      <c r="B19" s="26">
        <v>2016</v>
      </c>
      <c r="C19" s="83">
        <v>9.5666666666666593</v>
      </c>
      <c r="D19" s="83">
        <v>22.6908031267611</v>
      </c>
      <c r="E19" s="83">
        <v>7.6933333333333298</v>
      </c>
      <c r="F19" s="83">
        <v>27.337889283733801</v>
      </c>
      <c r="G19" s="83">
        <v>75</v>
      </c>
      <c r="H19" s="83">
        <v>83.3333333333333</v>
      </c>
    </row>
    <row r="20" spans="2:8" x14ac:dyDescent="0.3">
      <c r="B20" s="26">
        <v>2017</v>
      </c>
      <c r="C20" s="83">
        <v>28.235326337638298</v>
      </c>
      <c r="D20" s="83">
        <v>23.147220912274399</v>
      </c>
      <c r="E20" s="83">
        <v>54.532107357011</v>
      </c>
      <c r="F20" s="83">
        <v>34.7204114745605</v>
      </c>
      <c r="G20" s="83">
        <v>289.06666666666598</v>
      </c>
      <c r="H20" s="83">
        <v>395.27449838560801</v>
      </c>
    </row>
    <row r="21" spans="2:8" x14ac:dyDescent="0.3">
      <c r="B21" s="26">
        <v>2018</v>
      </c>
      <c r="C21" s="83">
        <v>32.501778273088398</v>
      </c>
      <c r="D21" s="83">
        <v>24.153500150789501</v>
      </c>
      <c r="E21" s="83">
        <v>33.140837532706598</v>
      </c>
      <c r="F21" s="83">
        <v>33.4929855539554</v>
      </c>
      <c r="G21" s="83">
        <v>343.96666666666601</v>
      </c>
      <c r="H21" s="83">
        <v>435.410936137222</v>
      </c>
    </row>
    <row r="22" spans="2:8" x14ac:dyDescent="0.3">
      <c r="B22" s="26">
        <v>2019</v>
      </c>
      <c r="C22" s="83">
        <v>30.343180030040699</v>
      </c>
      <c r="D22" s="83">
        <v>25.903003141702801</v>
      </c>
      <c r="E22" s="83">
        <v>45.623753427270302</v>
      </c>
      <c r="F22" s="83">
        <v>37.3528788016595</v>
      </c>
      <c r="G22" s="83">
        <v>299.59285714285699</v>
      </c>
      <c r="H22" s="83">
        <v>373.54386906039099</v>
      </c>
    </row>
    <row r="23" spans="2:8" x14ac:dyDescent="0.3">
      <c r="B23" s="26">
        <v>2020</v>
      </c>
      <c r="C23" s="83">
        <v>29.0229878705827</v>
      </c>
      <c r="D23" s="83">
        <v>25.9339878356033</v>
      </c>
      <c r="E23" s="83">
        <v>46.258224518553298</v>
      </c>
      <c r="F23" s="83">
        <v>37.449651233774901</v>
      </c>
      <c r="G23" s="83">
        <v>289.54399999999998</v>
      </c>
      <c r="H23" s="83">
        <v>520.71489514547</v>
      </c>
    </row>
    <row r="24" spans="2:8" x14ac:dyDescent="0.3">
      <c r="B24" s="26">
        <v>2021</v>
      </c>
      <c r="C24" s="83">
        <v>29.218698717113799</v>
      </c>
      <c r="D24" s="83">
        <v>29.8643942456928</v>
      </c>
      <c r="E24" s="83">
        <v>28.8522852630893</v>
      </c>
      <c r="F24" s="83">
        <v>41.681441619726101</v>
      </c>
      <c r="G24" s="83">
        <v>361.31764705882301</v>
      </c>
      <c r="H24" s="83">
        <v>485.843440674654</v>
      </c>
    </row>
    <row r="25" spans="2:8" x14ac:dyDescent="0.3">
      <c r="B25" s="26">
        <v>2022</v>
      </c>
      <c r="C25" s="83">
        <v>39.664769591695297</v>
      </c>
      <c r="D25" s="83">
        <v>32.150282896504201</v>
      </c>
      <c r="E25" s="83">
        <v>45.876776107066</v>
      </c>
      <c r="F25" s="83">
        <v>39.950375369737102</v>
      </c>
      <c r="G25" s="83">
        <v>357.68260869565199</v>
      </c>
      <c r="H25" s="83">
        <v>668.46858278532</v>
      </c>
    </row>
    <row r="26" spans="2:8" x14ac:dyDescent="0.3">
      <c r="B26" s="26">
        <v>2023</v>
      </c>
      <c r="C26" s="83">
        <v>30.829888332103799</v>
      </c>
      <c r="D26" s="83">
        <v>31.815904908307299</v>
      </c>
      <c r="E26" s="83">
        <v>37.166016966397798</v>
      </c>
      <c r="F26" s="83">
        <v>40.755411256475298</v>
      </c>
      <c r="G26" s="83">
        <v>436.81111111111102</v>
      </c>
      <c r="H26" s="83">
        <v>540.76630631088904</v>
      </c>
    </row>
    <row r="27" spans="2:8" x14ac:dyDescent="0.3">
      <c r="B27" s="26">
        <v>2024</v>
      </c>
      <c r="C27" s="83">
        <v>33.6072004451106</v>
      </c>
      <c r="D27" s="83">
        <v>32.468708991321201</v>
      </c>
      <c r="E27" s="83">
        <v>48.9726794884062</v>
      </c>
      <c r="F27" s="83">
        <v>41.425196468702502</v>
      </c>
      <c r="G27" s="83">
        <v>542.64807692307602</v>
      </c>
      <c r="H27" s="83">
        <v>869.13862380704302</v>
      </c>
    </row>
    <row r="28" spans="2:8" x14ac:dyDescent="0.3">
      <c r="B28" s="26">
        <v>2025</v>
      </c>
      <c r="C28" s="83">
        <v>42.854985401006303</v>
      </c>
      <c r="D28" s="83">
        <v>35.235108497406003</v>
      </c>
      <c r="E28" s="83">
        <v>70.566192644592107</v>
      </c>
      <c r="F28" s="83">
        <v>46.286790093910298</v>
      </c>
      <c r="G28" s="83">
        <v>699.86956521739103</v>
      </c>
      <c r="H28" s="83">
        <v>1040.8693433558999</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E28"/>
  <sheetViews>
    <sheetView workbookViewId="0">
      <selection activeCell="B31" sqref="B31"/>
    </sheetView>
  </sheetViews>
  <sheetFormatPr defaultColWidth="11" defaultRowHeight="15.6" x14ac:dyDescent="0.3"/>
  <cols>
    <col min="2" max="2" width="26.3984375" customWidth="1"/>
    <col min="3" max="3" width="22.3984375" style="97" customWidth="1"/>
    <col min="4" max="4" width="19.59765625" style="97" customWidth="1"/>
    <col min="5" max="5" width="16" style="97" customWidth="1"/>
  </cols>
  <sheetData>
    <row r="1" spans="2:5" ht="23.4" x14ac:dyDescent="0.45">
      <c r="B1" s="8" t="s">
        <v>439</v>
      </c>
    </row>
    <row r="3" spans="2:5" x14ac:dyDescent="0.3">
      <c r="B3" s="90" t="s">
        <v>3</v>
      </c>
      <c r="C3" s="90" t="s">
        <v>0</v>
      </c>
      <c r="D3" s="90" t="s">
        <v>1</v>
      </c>
      <c r="E3" s="90" t="s">
        <v>2</v>
      </c>
    </row>
    <row r="4" spans="2:5" x14ac:dyDescent="0.3">
      <c r="B4" s="26">
        <v>2001</v>
      </c>
      <c r="C4" s="98">
        <v>2</v>
      </c>
      <c r="D4" s="98">
        <v>76</v>
      </c>
      <c r="E4" s="98">
        <v>64</v>
      </c>
    </row>
    <row r="5" spans="2:5" x14ac:dyDescent="0.3">
      <c r="B5" s="26">
        <v>2002</v>
      </c>
      <c r="C5" s="98">
        <v>2</v>
      </c>
      <c r="D5" s="98">
        <v>80</v>
      </c>
      <c r="E5" s="98">
        <v>70</v>
      </c>
    </row>
    <row r="6" spans="2:5" x14ac:dyDescent="0.3">
      <c r="B6" s="26">
        <v>2003</v>
      </c>
      <c r="C6" s="98">
        <v>2.3421112372304198</v>
      </c>
      <c r="D6" s="98">
        <v>82.857207718501698</v>
      </c>
      <c r="E6" s="98">
        <v>69.661748013620894</v>
      </c>
    </row>
    <row r="7" spans="2:5" x14ac:dyDescent="0.3">
      <c r="B7" s="26">
        <v>2004</v>
      </c>
      <c r="C7" s="98">
        <v>2.3092858030058299</v>
      </c>
      <c r="D7" s="98">
        <v>84.435722270525403</v>
      </c>
      <c r="E7" s="98">
        <v>65.732455595578202</v>
      </c>
    </row>
    <row r="8" spans="2:5" x14ac:dyDescent="0.3">
      <c r="B8" s="26">
        <v>2005</v>
      </c>
      <c r="C8" s="98">
        <v>3</v>
      </c>
      <c r="D8" s="98">
        <v>90</v>
      </c>
      <c r="E8" s="98">
        <v>70</v>
      </c>
    </row>
    <row r="9" spans="2:5" x14ac:dyDescent="0.3">
      <c r="B9" s="26">
        <v>2006</v>
      </c>
      <c r="C9" s="98">
        <v>2.9864864864864802</v>
      </c>
      <c r="D9" s="98">
        <v>90</v>
      </c>
      <c r="E9" s="98">
        <v>75.135135135135101</v>
      </c>
    </row>
    <row r="10" spans="2:5" x14ac:dyDescent="0.3">
      <c r="B10" s="26">
        <v>2007</v>
      </c>
      <c r="C10" s="98">
        <v>2.9176185866408502</v>
      </c>
      <c r="D10" s="98">
        <v>95.909002904162605</v>
      </c>
      <c r="E10" s="98">
        <v>73.145208131655295</v>
      </c>
    </row>
    <row r="11" spans="2:5" x14ac:dyDescent="0.3">
      <c r="B11" s="26">
        <v>2008</v>
      </c>
      <c r="C11" s="98">
        <v>2</v>
      </c>
      <c r="D11" s="98">
        <v>80</v>
      </c>
      <c r="E11" s="98">
        <v>59</v>
      </c>
    </row>
    <row r="12" spans="2:5" x14ac:dyDescent="0.3">
      <c r="B12" s="26">
        <v>2009</v>
      </c>
      <c r="C12" s="98">
        <v>3.6848682262363002</v>
      </c>
      <c r="D12" s="98">
        <v>107.46319218241</v>
      </c>
      <c r="E12" s="98">
        <v>80.519692034350001</v>
      </c>
    </row>
    <row r="13" spans="2:5" x14ac:dyDescent="0.3">
      <c r="B13" s="26">
        <v>2010</v>
      </c>
      <c r="C13" s="98">
        <v>2.8529079861111102</v>
      </c>
      <c r="D13" s="98">
        <v>93.227575231481396</v>
      </c>
      <c r="E13" s="98">
        <v>73.537254050925895</v>
      </c>
    </row>
    <row r="14" spans="2:5" x14ac:dyDescent="0.3">
      <c r="B14" s="26">
        <v>2011</v>
      </c>
      <c r="C14" s="98">
        <v>3.31131621187801</v>
      </c>
      <c r="D14" s="98">
        <v>104.645264847512</v>
      </c>
      <c r="E14" s="98">
        <v>80.5742375601926</v>
      </c>
    </row>
    <row r="15" spans="2:5" x14ac:dyDescent="0.3">
      <c r="B15" s="26">
        <v>2012</v>
      </c>
      <c r="C15" s="98">
        <v>4.3017493547461996</v>
      </c>
      <c r="D15" s="98">
        <v>122.702322913679</v>
      </c>
      <c r="E15" s="98">
        <v>90.163579007742996</v>
      </c>
    </row>
    <row r="16" spans="2:5" x14ac:dyDescent="0.3">
      <c r="B16" s="26">
        <v>2013</v>
      </c>
      <c r="C16" s="98">
        <v>4.0221808143547202</v>
      </c>
      <c r="D16" s="98">
        <v>116.621670117322</v>
      </c>
      <c r="E16" s="98">
        <v>84.841014492753601</v>
      </c>
    </row>
    <row r="17" spans="2:5" x14ac:dyDescent="0.3">
      <c r="B17" s="26">
        <v>2014</v>
      </c>
      <c r="C17" s="98">
        <v>3.35490071283095</v>
      </c>
      <c r="D17" s="98">
        <v>115.84432281059</v>
      </c>
      <c r="E17" s="98">
        <v>84.055498981669999</v>
      </c>
    </row>
    <row r="18" spans="2:5" x14ac:dyDescent="0.3">
      <c r="B18" s="26">
        <v>2015</v>
      </c>
      <c r="C18" s="98">
        <v>4.1326288842288701</v>
      </c>
      <c r="D18" s="98">
        <v>118.780685748522</v>
      </c>
      <c r="E18" s="98">
        <v>87.700699910128193</v>
      </c>
    </row>
    <row r="19" spans="2:5" x14ac:dyDescent="0.3">
      <c r="B19" s="26">
        <v>2016</v>
      </c>
      <c r="C19" s="98">
        <v>3.2649269311064701</v>
      </c>
      <c r="D19" s="98">
        <v>111.32463465553199</v>
      </c>
      <c r="E19" s="98">
        <v>90.939457202505196</v>
      </c>
    </row>
    <row r="20" spans="2:5" x14ac:dyDescent="0.3">
      <c r="B20" s="26">
        <v>2017</v>
      </c>
      <c r="C20" s="98">
        <v>5.4167554194156402</v>
      </c>
      <c r="D20" s="98">
        <v>140.758482563619</v>
      </c>
      <c r="E20" s="98">
        <v>98.874870405278003</v>
      </c>
    </row>
    <row r="21" spans="2:5" x14ac:dyDescent="0.3">
      <c r="B21" s="26">
        <v>2018</v>
      </c>
      <c r="C21" s="98">
        <v>4.6857729410345996</v>
      </c>
      <c r="D21" s="98">
        <v>132.796756300494</v>
      </c>
      <c r="E21" s="98">
        <v>90.727269986735806</v>
      </c>
    </row>
    <row r="22" spans="2:5" x14ac:dyDescent="0.3">
      <c r="B22" s="26">
        <v>2019</v>
      </c>
      <c r="C22" s="98">
        <v>6.3057260424816697</v>
      </c>
      <c r="D22" s="98">
        <v>148.08693384334501</v>
      </c>
      <c r="E22" s="98">
        <v>101.77374250195599</v>
      </c>
    </row>
    <row r="23" spans="2:5" x14ac:dyDescent="0.3">
      <c r="B23" s="26">
        <v>2020</v>
      </c>
      <c r="C23" s="98">
        <v>6.8907859973579901</v>
      </c>
      <c r="D23" s="98">
        <v>150.6714002642</v>
      </c>
      <c r="E23" s="98">
        <v>103.49141347424001</v>
      </c>
    </row>
    <row r="24" spans="2:5" x14ac:dyDescent="0.3">
      <c r="B24" s="26">
        <v>2021</v>
      </c>
      <c r="C24" s="98">
        <v>7.8804574798756599</v>
      </c>
      <c r="D24" s="98">
        <v>153.533912489041</v>
      </c>
      <c r="E24" s="98">
        <v>107.648282457958</v>
      </c>
    </row>
    <row r="25" spans="2:5" x14ac:dyDescent="0.3">
      <c r="B25" s="26">
        <v>2022</v>
      </c>
      <c r="C25" s="98">
        <v>7.5971194562068201</v>
      </c>
      <c r="D25" s="98">
        <v>160.864051704925</v>
      </c>
      <c r="E25" s="98">
        <v>130.06485402273199</v>
      </c>
    </row>
    <row r="26" spans="2:5" x14ac:dyDescent="0.3">
      <c r="B26" s="26">
        <v>2023</v>
      </c>
      <c r="C26" s="98">
        <v>8.5884786760025396</v>
      </c>
      <c r="D26" s="98">
        <v>175.36796095904899</v>
      </c>
      <c r="E26" s="98">
        <v>122.406959473795</v>
      </c>
    </row>
    <row r="27" spans="2:5" x14ac:dyDescent="0.3">
      <c r="B27" s="26">
        <v>2024</v>
      </c>
      <c r="C27" s="98">
        <v>8.7966101694915206</v>
      </c>
      <c r="D27" s="98">
        <v>208.72881355932199</v>
      </c>
      <c r="E27" s="98">
        <v>137.186440677966</v>
      </c>
    </row>
    <row r="28" spans="2:5" x14ac:dyDescent="0.3">
      <c r="B28" s="26">
        <v>2025</v>
      </c>
      <c r="C28" s="98">
        <v>11.3118279569892</v>
      </c>
      <c r="D28" s="98">
        <v>203.05376344086</v>
      </c>
      <c r="E28" s="98">
        <v>139.924731182795</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E21"/>
  <sheetViews>
    <sheetView workbookViewId="0">
      <selection activeCell="B1" sqref="B1"/>
    </sheetView>
  </sheetViews>
  <sheetFormatPr defaultColWidth="11" defaultRowHeight="15.6" x14ac:dyDescent="0.3"/>
  <cols>
    <col min="2" max="2" width="34.09765625" style="3" customWidth="1"/>
    <col min="3" max="3" width="12" style="1" customWidth="1"/>
    <col min="4" max="4" width="12.5" style="1" customWidth="1"/>
    <col min="5" max="5" width="12" style="1" customWidth="1"/>
  </cols>
  <sheetData>
    <row r="1" spans="2:5" ht="23.4" x14ac:dyDescent="0.45">
      <c r="B1" s="9" t="s">
        <v>440</v>
      </c>
    </row>
    <row r="3" spans="2:5" x14ac:dyDescent="0.3">
      <c r="B3" s="85" t="s">
        <v>103</v>
      </c>
      <c r="C3" s="58" t="s">
        <v>163</v>
      </c>
      <c r="D3" s="58" t="s">
        <v>414</v>
      </c>
      <c r="E3" s="58" t="s">
        <v>107</v>
      </c>
    </row>
    <row r="4" spans="2:5" x14ac:dyDescent="0.3">
      <c r="B4" s="6" t="s">
        <v>345</v>
      </c>
      <c r="C4" s="83">
        <v>2583.0859999999898</v>
      </c>
      <c r="D4" s="83">
        <v>166008.38099999999</v>
      </c>
      <c r="E4" s="84">
        <v>168591.467</v>
      </c>
    </row>
    <row r="5" spans="2:5" x14ac:dyDescent="0.3">
      <c r="B5" s="6" t="s">
        <v>102</v>
      </c>
      <c r="C5" s="83">
        <v>14311.42</v>
      </c>
      <c r="D5" s="83">
        <v>17605.5</v>
      </c>
      <c r="E5" s="84">
        <v>31916.92</v>
      </c>
    </row>
    <row r="6" spans="2:5" x14ac:dyDescent="0.3">
      <c r="B6" s="6" t="s">
        <v>100</v>
      </c>
      <c r="C6" s="83">
        <v>4497.5200000000004</v>
      </c>
      <c r="D6" s="83">
        <v>9517.7159999999894</v>
      </c>
      <c r="E6" s="84">
        <v>14015.235999999901</v>
      </c>
    </row>
    <row r="7" spans="2:5" x14ac:dyDescent="0.3">
      <c r="B7" s="6" t="s">
        <v>98</v>
      </c>
      <c r="C7" s="83">
        <v>560.5</v>
      </c>
      <c r="D7" s="83">
        <v>6220</v>
      </c>
      <c r="E7" s="84">
        <v>6780.5</v>
      </c>
    </row>
    <row r="8" spans="2:5" x14ac:dyDescent="0.3">
      <c r="B8" s="6" t="s">
        <v>101</v>
      </c>
      <c r="C8" s="83">
        <v>1243.2</v>
      </c>
      <c r="D8" s="83">
        <v>257.80799999999999</v>
      </c>
      <c r="E8" s="84">
        <v>1501.008</v>
      </c>
    </row>
    <row r="9" spans="2:5" x14ac:dyDescent="0.3">
      <c r="B9" s="6" t="s">
        <v>99</v>
      </c>
      <c r="C9" s="83">
        <v>1136.8</v>
      </c>
      <c r="D9" s="83">
        <v>148.5</v>
      </c>
      <c r="E9" s="84">
        <v>1285.3</v>
      </c>
    </row>
    <row r="10" spans="2:5" x14ac:dyDescent="0.3">
      <c r="B10" s="6" t="s">
        <v>104</v>
      </c>
      <c r="C10" s="83">
        <v>66</v>
      </c>
      <c r="D10" s="83">
        <v>1206.5</v>
      </c>
      <c r="E10" s="84">
        <v>1272.5</v>
      </c>
    </row>
    <row r="11" spans="2:5" x14ac:dyDescent="0.3">
      <c r="B11" s="6" t="s">
        <v>339</v>
      </c>
      <c r="C11" s="83">
        <v>990</v>
      </c>
      <c r="D11" s="83">
        <v>0</v>
      </c>
      <c r="E11" s="84">
        <v>990</v>
      </c>
    </row>
    <row r="12" spans="2:5" x14ac:dyDescent="0.3">
      <c r="B12" s="6" t="s">
        <v>97</v>
      </c>
      <c r="C12" s="83">
        <v>602.4</v>
      </c>
      <c r="D12" s="83">
        <v>216</v>
      </c>
      <c r="E12" s="84">
        <v>818.4</v>
      </c>
    </row>
    <row r="13" spans="2:5" x14ac:dyDescent="0.3">
      <c r="B13" s="6" t="s">
        <v>340</v>
      </c>
      <c r="C13" s="83">
        <v>108</v>
      </c>
      <c r="D13" s="83">
        <v>600</v>
      </c>
      <c r="E13" s="84">
        <v>708</v>
      </c>
    </row>
    <row r="14" spans="2:5" x14ac:dyDescent="0.3">
      <c r="B14" s="6" t="s">
        <v>341</v>
      </c>
      <c r="C14" s="83">
        <v>0</v>
      </c>
      <c r="D14" s="83">
        <v>650</v>
      </c>
      <c r="E14" s="84">
        <v>650</v>
      </c>
    </row>
    <row r="15" spans="2:5" x14ac:dyDescent="0.3">
      <c r="B15" s="6" t="s">
        <v>96</v>
      </c>
      <c r="C15" s="83">
        <v>400</v>
      </c>
      <c r="D15" s="83">
        <v>0</v>
      </c>
      <c r="E15" s="84">
        <v>400</v>
      </c>
    </row>
    <row r="16" spans="2:5" x14ac:dyDescent="0.3">
      <c r="B16" s="6" t="s">
        <v>342</v>
      </c>
      <c r="C16" s="83">
        <v>0</v>
      </c>
      <c r="D16" s="83">
        <v>303.89499999999998</v>
      </c>
      <c r="E16" s="84">
        <v>303.89499999999998</v>
      </c>
    </row>
    <row r="17" spans="2:5" x14ac:dyDescent="0.3">
      <c r="B17" s="6" t="s">
        <v>343</v>
      </c>
      <c r="C17" s="83">
        <v>219</v>
      </c>
      <c r="D17" s="83">
        <v>0</v>
      </c>
      <c r="E17" s="84">
        <v>219</v>
      </c>
    </row>
    <row r="18" spans="2:5" x14ac:dyDescent="0.3">
      <c r="B18" s="6" t="s">
        <v>415</v>
      </c>
      <c r="C18" s="83">
        <v>0</v>
      </c>
      <c r="D18" s="83">
        <v>200</v>
      </c>
      <c r="E18" s="84">
        <v>200</v>
      </c>
    </row>
    <row r="19" spans="2:5" x14ac:dyDescent="0.3">
      <c r="B19" s="6" t="s">
        <v>19</v>
      </c>
      <c r="C19" s="83">
        <v>345.93</v>
      </c>
      <c r="D19" s="83">
        <v>176.05</v>
      </c>
      <c r="E19" s="84">
        <v>521.98</v>
      </c>
    </row>
    <row r="20" spans="2:5" x14ac:dyDescent="0.3">
      <c r="B20" s="80" t="s">
        <v>107</v>
      </c>
      <c r="C20" s="84">
        <v>27063.856</v>
      </c>
      <c r="D20" s="84">
        <v>203110.34999999899</v>
      </c>
      <c r="E20" s="84">
        <v>230174.20600000001</v>
      </c>
    </row>
    <row r="21" spans="2:5" x14ac:dyDescent="0.3">
      <c r="B21"/>
      <c r="C21"/>
      <c r="D21"/>
      <c r="E21"/>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I19"/>
  <sheetViews>
    <sheetView workbookViewId="0">
      <selection activeCell="J21" sqref="J21"/>
    </sheetView>
  </sheetViews>
  <sheetFormatPr defaultColWidth="11" defaultRowHeight="15.6" x14ac:dyDescent="0.3"/>
  <cols>
    <col min="2" max="2" width="26.59765625" style="3" customWidth="1"/>
    <col min="3" max="3" width="13.09765625" style="3" bestFit="1" customWidth="1"/>
    <col min="4" max="5" width="17.59765625" style="97" customWidth="1"/>
    <col min="6" max="6" width="10.8984375" style="97"/>
  </cols>
  <sheetData>
    <row r="1" spans="2:6" ht="23.4" x14ac:dyDescent="0.45">
      <c r="B1" s="7" t="s">
        <v>441</v>
      </c>
      <c r="C1" s="7"/>
    </row>
    <row r="3" spans="2:6" x14ac:dyDescent="0.3">
      <c r="B3" s="93" t="s">
        <v>95</v>
      </c>
      <c r="C3" s="93" t="s">
        <v>422</v>
      </c>
      <c r="D3" s="93" t="s">
        <v>163</v>
      </c>
      <c r="E3" s="93" t="s">
        <v>414</v>
      </c>
      <c r="F3" s="100" t="s">
        <v>107</v>
      </c>
    </row>
    <row r="4" spans="2:6" x14ac:dyDescent="0.3">
      <c r="B4" s="26" t="s">
        <v>282</v>
      </c>
      <c r="C4" s="86" t="s">
        <v>418</v>
      </c>
      <c r="D4" s="86">
        <v>8</v>
      </c>
      <c r="E4" s="86">
        <v>274.8</v>
      </c>
      <c r="F4" s="99">
        <v>282.8</v>
      </c>
    </row>
    <row r="5" spans="2:6" x14ac:dyDescent="0.3">
      <c r="B5" s="26" t="s">
        <v>344</v>
      </c>
      <c r="C5" s="86" t="s">
        <v>419</v>
      </c>
      <c r="D5" s="86">
        <v>12</v>
      </c>
      <c r="E5" s="86">
        <v>148584.42499999999</v>
      </c>
      <c r="F5" s="99">
        <v>148596.42499999999</v>
      </c>
    </row>
    <row r="6" spans="2:6" x14ac:dyDescent="0.3">
      <c r="B6" s="26" t="s">
        <v>416</v>
      </c>
      <c r="C6" s="86" t="s">
        <v>419</v>
      </c>
      <c r="D6" s="86">
        <v>843.49999999999898</v>
      </c>
      <c r="E6" s="86">
        <v>2174</v>
      </c>
      <c r="F6" s="99">
        <v>3017.5</v>
      </c>
    </row>
    <row r="7" spans="2:6" x14ac:dyDescent="0.3">
      <c r="B7" s="26" t="s">
        <v>88</v>
      </c>
      <c r="C7" s="86" t="s">
        <v>419</v>
      </c>
      <c r="D7" s="86">
        <v>1347.12</v>
      </c>
      <c r="E7" s="86">
        <v>1789</v>
      </c>
      <c r="F7" s="99">
        <v>3136.12</v>
      </c>
    </row>
    <row r="8" spans="2:6" x14ac:dyDescent="0.3">
      <c r="B8" s="26" t="s">
        <v>89</v>
      </c>
      <c r="C8" s="86" t="s">
        <v>419</v>
      </c>
      <c r="D8" s="86">
        <v>2438.1999999999998</v>
      </c>
      <c r="E8" s="86">
        <v>14833.2</v>
      </c>
      <c r="F8" s="99">
        <v>17271.400000000001</v>
      </c>
    </row>
    <row r="9" spans="2:6" x14ac:dyDescent="0.3">
      <c r="B9" s="26" t="s">
        <v>90</v>
      </c>
      <c r="C9" s="86" t="s">
        <v>419</v>
      </c>
      <c r="D9" s="86">
        <v>20292.52</v>
      </c>
      <c r="E9" s="86">
        <v>26349.923999999999</v>
      </c>
      <c r="F9" s="99">
        <v>46642.444000000003</v>
      </c>
    </row>
    <row r="10" spans="2:6" x14ac:dyDescent="0.3">
      <c r="B10" s="26" t="s">
        <v>92</v>
      </c>
      <c r="C10" s="86" t="s">
        <v>418</v>
      </c>
      <c r="D10" s="86">
        <v>34.200000000000003</v>
      </c>
      <c r="E10" s="86">
        <v>5153.4750000000004</v>
      </c>
      <c r="F10" s="99">
        <v>5187.6750000000002</v>
      </c>
    </row>
    <row r="11" spans="2:6" x14ac:dyDescent="0.3">
      <c r="B11" s="26" t="s">
        <v>91</v>
      </c>
      <c r="C11" s="86" t="s">
        <v>418</v>
      </c>
      <c r="D11" s="86">
        <v>41.93</v>
      </c>
      <c r="E11" s="86">
        <v>304.60000000000002</v>
      </c>
      <c r="F11" s="99">
        <v>346.53</v>
      </c>
    </row>
    <row r="12" spans="2:6" x14ac:dyDescent="0.3">
      <c r="B12" s="26" t="s">
        <v>93</v>
      </c>
      <c r="C12" s="86" t="s">
        <v>419</v>
      </c>
      <c r="D12" s="86">
        <v>85.7</v>
      </c>
      <c r="E12" s="86">
        <v>1184.5</v>
      </c>
      <c r="F12" s="99">
        <v>1270.2</v>
      </c>
    </row>
    <row r="13" spans="2:6" x14ac:dyDescent="0.3">
      <c r="B13" s="26" t="s">
        <v>417</v>
      </c>
      <c r="C13" s="86" t="s">
        <v>418</v>
      </c>
      <c r="D13" s="86">
        <v>0</v>
      </c>
      <c r="E13" s="86">
        <v>29.5</v>
      </c>
      <c r="F13" s="99">
        <v>29.5</v>
      </c>
    </row>
    <row r="14" spans="2:6" x14ac:dyDescent="0.3">
      <c r="B14" s="26" t="s">
        <v>94</v>
      </c>
      <c r="C14" s="86" t="s">
        <v>420</v>
      </c>
      <c r="D14" s="86">
        <v>1030</v>
      </c>
      <c r="E14" s="86">
        <v>0</v>
      </c>
      <c r="F14" s="99">
        <v>1030</v>
      </c>
    </row>
    <row r="15" spans="2:6" x14ac:dyDescent="0.3">
      <c r="B15" s="26" t="s">
        <v>345</v>
      </c>
      <c r="C15" s="83" t="s">
        <v>421</v>
      </c>
      <c r="D15" s="86">
        <v>930.68599999999299</v>
      </c>
      <c r="E15" s="86">
        <v>2432.9260000000099</v>
      </c>
      <c r="F15" s="99">
        <v>3363.6120000000001</v>
      </c>
    </row>
    <row r="16" spans="2:6" x14ac:dyDescent="0.3">
      <c r="B16" s="28" t="s">
        <v>107</v>
      </c>
      <c r="C16" s="84" t="s">
        <v>421</v>
      </c>
      <c r="D16" s="99">
        <v>27063.855999999902</v>
      </c>
      <c r="E16" s="99">
        <v>203110.35</v>
      </c>
      <c r="F16" s="99">
        <v>230174.20599999899</v>
      </c>
    </row>
    <row r="19" spans="2:9" ht="32.1" customHeight="1" x14ac:dyDescent="0.3">
      <c r="B19" s="123" t="s">
        <v>110</v>
      </c>
      <c r="C19" s="123"/>
      <c r="D19" s="123"/>
      <c r="E19" s="123"/>
      <c r="F19" s="123"/>
      <c r="G19" s="123"/>
      <c r="H19" s="18"/>
      <c r="I19" s="18"/>
    </row>
  </sheetData>
  <mergeCells count="1">
    <mergeCell ref="B19:G19"/>
  </mergeCells>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G39"/>
  <sheetViews>
    <sheetView topLeftCell="A14" workbookViewId="0">
      <selection activeCell="A34" sqref="A34:XFD34"/>
    </sheetView>
  </sheetViews>
  <sheetFormatPr defaultColWidth="11" defaultRowHeight="15.6" x14ac:dyDescent="0.3"/>
  <cols>
    <col min="2" max="2" width="26.3984375" customWidth="1"/>
    <col min="3" max="3" width="26.59765625" customWidth="1"/>
    <col min="4" max="4" width="15.8984375" style="1" customWidth="1"/>
    <col min="5" max="5" width="29.8984375" style="1" customWidth="1"/>
  </cols>
  <sheetData>
    <row r="1" spans="2:5" ht="23.4" x14ac:dyDescent="0.45">
      <c r="B1" s="8" t="s">
        <v>442</v>
      </c>
    </row>
    <row r="3" spans="2:5" s="2" customFormat="1" x14ac:dyDescent="0.3">
      <c r="B3" s="90" t="s">
        <v>3</v>
      </c>
      <c r="C3" s="91" t="s">
        <v>168</v>
      </c>
      <c r="D3" s="91" t="s">
        <v>20</v>
      </c>
      <c r="E3" s="91" t="s">
        <v>283</v>
      </c>
    </row>
    <row r="4" spans="2:5" x14ac:dyDescent="0.3">
      <c r="B4" s="37">
        <v>2019</v>
      </c>
      <c r="C4" s="37" t="s">
        <v>31</v>
      </c>
      <c r="D4" s="37" t="s">
        <v>11</v>
      </c>
      <c r="E4" s="101">
        <v>209</v>
      </c>
    </row>
    <row r="5" spans="2:5" x14ac:dyDescent="0.3">
      <c r="B5" s="26">
        <v>2019</v>
      </c>
      <c r="C5" s="26" t="s">
        <v>32</v>
      </c>
      <c r="D5" s="26" t="s">
        <v>11</v>
      </c>
      <c r="E5" s="102">
        <v>194</v>
      </c>
    </row>
    <row r="6" spans="2:5" x14ac:dyDescent="0.3">
      <c r="B6" s="26">
        <v>2019</v>
      </c>
      <c r="C6" s="26" t="s">
        <v>33</v>
      </c>
      <c r="D6" s="26" t="s">
        <v>11</v>
      </c>
      <c r="E6" s="102">
        <v>194</v>
      </c>
    </row>
    <row r="7" spans="2:5" x14ac:dyDescent="0.3">
      <c r="B7" s="26">
        <v>2019</v>
      </c>
      <c r="C7" s="26" t="s">
        <v>34</v>
      </c>
      <c r="D7" s="26" t="s">
        <v>11</v>
      </c>
      <c r="E7" s="102">
        <v>167</v>
      </c>
    </row>
    <row r="8" spans="2:5" x14ac:dyDescent="0.3">
      <c r="B8" s="26">
        <v>2019</v>
      </c>
      <c r="C8" s="26" t="s">
        <v>284</v>
      </c>
      <c r="D8" s="26" t="s">
        <v>6</v>
      </c>
      <c r="E8" s="102">
        <v>140</v>
      </c>
    </row>
    <row r="9" spans="2:5" x14ac:dyDescent="0.3">
      <c r="B9" s="26">
        <v>2020</v>
      </c>
      <c r="C9" s="26" t="s">
        <v>35</v>
      </c>
      <c r="D9" s="26" t="s">
        <v>11</v>
      </c>
      <c r="E9" s="102">
        <v>159</v>
      </c>
    </row>
    <row r="10" spans="2:5" x14ac:dyDescent="0.3">
      <c r="B10" s="26">
        <v>2020</v>
      </c>
      <c r="C10" s="26" t="s">
        <v>285</v>
      </c>
      <c r="D10" s="26" t="s">
        <v>6</v>
      </c>
      <c r="E10" s="102">
        <v>93</v>
      </c>
    </row>
    <row r="11" spans="2:5" x14ac:dyDescent="0.3">
      <c r="B11" s="26">
        <v>2020</v>
      </c>
      <c r="C11" s="26" t="s">
        <v>286</v>
      </c>
      <c r="D11" s="26" t="s">
        <v>8</v>
      </c>
      <c r="E11" s="102">
        <v>107</v>
      </c>
    </row>
    <row r="12" spans="2:5" x14ac:dyDescent="0.3">
      <c r="B12" s="26">
        <v>2021</v>
      </c>
      <c r="C12" s="26" t="s">
        <v>36</v>
      </c>
      <c r="D12" s="26" t="s">
        <v>11</v>
      </c>
      <c r="E12" s="102">
        <v>136</v>
      </c>
    </row>
    <row r="13" spans="2:5" x14ac:dyDescent="0.3">
      <c r="B13" s="26">
        <v>2021</v>
      </c>
      <c r="C13" s="26" t="s">
        <v>287</v>
      </c>
      <c r="D13" s="26" t="s">
        <v>6</v>
      </c>
      <c r="E13" s="102">
        <v>77</v>
      </c>
    </row>
    <row r="14" spans="2:5" x14ac:dyDescent="0.3">
      <c r="B14" s="26">
        <v>2022</v>
      </c>
      <c r="C14" s="26" t="s">
        <v>37</v>
      </c>
      <c r="D14" s="26" t="s">
        <v>11</v>
      </c>
      <c r="E14" s="102">
        <v>104</v>
      </c>
    </row>
    <row r="15" spans="2:5" x14ac:dyDescent="0.3">
      <c r="B15" s="26">
        <v>2022</v>
      </c>
      <c r="C15" s="26" t="s">
        <v>38</v>
      </c>
      <c r="D15" s="26" t="s">
        <v>11</v>
      </c>
      <c r="E15" s="102">
        <v>104</v>
      </c>
    </row>
    <row r="16" spans="2:5" x14ac:dyDescent="0.3">
      <c r="B16" s="26">
        <v>2022</v>
      </c>
      <c r="C16" s="26" t="s">
        <v>288</v>
      </c>
      <c r="D16" s="26" t="s">
        <v>8</v>
      </c>
      <c r="E16" s="102">
        <v>79</v>
      </c>
    </row>
    <row r="17" spans="2:5" x14ac:dyDescent="0.3">
      <c r="B17" s="26">
        <v>2022</v>
      </c>
      <c r="C17" s="26" t="s">
        <v>39</v>
      </c>
      <c r="D17" s="26" t="s">
        <v>12</v>
      </c>
      <c r="E17" s="102">
        <v>94</v>
      </c>
    </row>
    <row r="18" spans="2:5" x14ac:dyDescent="0.3">
      <c r="B18" s="26">
        <v>2023</v>
      </c>
      <c r="C18" s="26" t="s">
        <v>289</v>
      </c>
      <c r="D18" s="26" t="s">
        <v>8</v>
      </c>
      <c r="E18" s="102">
        <v>87</v>
      </c>
    </row>
    <row r="19" spans="2:5" x14ac:dyDescent="0.3">
      <c r="B19" s="26">
        <v>2023</v>
      </c>
      <c r="C19" s="26" t="s">
        <v>290</v>
      </c>
      <c r="D19" s="26" t="s">
        <v>7</v>
      </c>
      <c r="E19" s="102">
        <v>82</v>
      </c>
    </row>
    <row r="20" spans="2:5" x14ac:dyDescent="0.3">
      <c r="B20" s="26">
        <v>2023</v>
      </c>
      <c r="C20" s="26" t="s">
        <v>40</v>
      </c>
      <c r="D20" s="26" t="s">
        <v>12</v>
      </c>
      <c r="E20" s="102">
        <v>79</v>
      </c>
    </row>
    <row r="21" spans="2:5" x14ac:dyDescent="0.3">
      <c r="B21" s="26">
        <v>2023</v>
      </c>
      <c r="C21" s="26" t="s">
        <v>154</v>
      </c>
      <c r="D21" s="26" t="s">
        <v>12</v>
      </c>
      <c r="E21" s="102">
        <v>90</v>
      </c>
    </row>
    <row r="22" spans="2:5" x14ac:dyDescent="0.3">
      <c r="B22" s="26">
        <v>2023</v>
      </c>
      <c r="C22" s="26" t="s">
        <v>296</v>
      </c>
      <c r="D22" s="26" t="s">
        <v>12</v>
      </c>
      <c r="E22" s="102">
        <v>125</v>
      </c>
    </row>
    <row r="23" spans="2:5" x14ac:dyDescent="0.3">
      <c r="B23" s="26">
        <v>2023</v>
      </c>
      <c r="C23" s="26" t="s">
        <v>126</v>
      </c>
      <c r="D23" s="26" t="s">
        <v>12</v>
      </c>
      <c r="E23" s="102">
        <v>125</v>
      </c>
    </row>
    <row r="24" spans="2:5" x14ac:dyDescent="0.3">
      <c r="B24" s="26">
        <v>2024</v>
      </c>
      <c r="C24" s="26" t="s">
        <v>291</v>
      </c>
      <c r="D24" s="26" t="s">
        <v>7</v>
      </c>
      <c r="E24" s="102">
        <v>87</v>
      </c>
    </row>
    <row r="25" spans="2:5" x14ac:dyDescent="0.3">
      <c r="B25" s="26">
        <v>2024</v>
      </c>
      <c r="C25" s="26" t="s">
        <v>292</v>
      </c>
      <c r="D25" s="26" t="s">
        <v>7</v>
      </c>
      <c r="E25" s="102">
        <v>86</v>
      </c>
    </row>
    <row r="26" spans="2:5" x14ac:dyDescent="0.3">
      <c r="B26" s="26">
        <v>2024</v>
      </c>
      <c r="C26" s="26" t="s">
        <v>293</v>
      </c>
      <c r="D26" s="26" t="s">
        <v>7</v>
      </c>
      <c r="E26" s="102">
        <v>84</v>
      </c>
    </row>
    <row r="27" spans="2:5" x14ac:dyDescent="0.3">
      <c r="B27" s="26">
        <v>2024</v>
      </c>
      <c r="C27" s="26" t="s">
        <v>124</v>
      </c>
      <c r="D27" s="26" t="s">
        <v>12</v>
      </c>
      <c r="E27" s="102">
        <v>99</v>
      </c>
    </row>
    <row r="28" spans="2:5" x14ac:dyDescent="0.3">
      <c r="B28" s="26">
        <v>2024</v>
      </c>
      <c r="C28" s="26" t="s">
        <v>122</v>
      </c>
      <c r="D28" s="26" t="s">
        <v>12</v>
      </c>
      <c r="E28" s="102">
        <v>94</v>
      </c>
    </row>
    <row r="29" spans="2:5" x14ac:dyDescent="0.3">
      <c r="B29" s="26">
        <v>2024</v>
      </c>
      <c r="C29" s="26" t="s">
        <v>157</v>
      </c>
      <c r="D29" s="26" t="s">
        <v>12</v>
      </c>
      <c r="E29" s="102">
        <v>91</v>
      </c>
    </row>
    <row r="30" spans="2:5" x14ac:dyDescent="0.3">
      <c r="B30" s="26">
        <v>2024</v>
      </c>
      <c r="C30" s="26" t="s">
        <v>297</v>
      </c>
      <c r="D30" s="26" t="s">
        <v>11</v>
      </c>
      <c r="E30" s="102">
        <v>88</v>
      </c>
    </row>
    <row r="31" spans="2:5" x14ac:dyDescent="0.3">
      <c r="B31" s="26">
        <v>2025</v>
      </c>
      <c r="C31" s="26" t="s">
        <v>294</v>
      </c>
      <c r="D31" s="26" t="s">
        <v>7</v>
      </c>
      <c r="E31" s="102">
        <v>123</v>
      </c>
    </row>
    <row r="32" spans="2:5" x14ac:dyDescent="0.3">
      <c r="B32" s="26">
        <v>2025</v>
      </c>
      <c r="C32" s="26" t="s">
        <v>295</v>
      </c>
      <c r="D32" s="26" t="s">
        <v>7</v>
      </c>
      <c r="E32" s="102">
        <v>89</v>
      </c>
    </row>
    <row r="33" spans="2:7" x14ac:dyDescent="0.3">
      <c r="B33" s="26">
        <v>2025</v>
      </c>
      <c r="C33" s="26" t="s">
        <v>152</v>
      </c>
      <c r="D33" s="26" t="s">
        <v>12</v>
      </c>
      <c r="E33" s="102">
        <v>70</v>
      </c>
    </row>
    <row r="34" spans="2:7" x14ac:dyDescent="0.3">
      <c r="B34" s="26">
        <v>2025</v>
      </c>
      <c r="C34" s="26" t="s">
        <v>298</v>
      </c>
      <c r="D34" s="26" t="s">
        <v>11</v>
      </c>
      <c r="E34" s="102">
        <v>91</v>
      </c>
    </row>
    <row r="35" spans="2:7" x14ac:dyDescent="0.3">
      <c r="B35" s="6"/>
      <c r="C35" s="6"/>
      <c r="D35" s="5"/>
      <c r="E35" s="11"/>
    </row>
    <row r="36" spans="2:7" x14ac:dyDescent="0.3">
      <c r="B36" s="10" t="s">
        <v>113</v>
      </c>
      <c r="C36" s="6"/>
      <c r="D36" s="5"/>
      <c r="E36" s="11"/>
    </row>
    <row r="37" spans="2:7" x14ac:dyDescent="0.3">
      <c r="B37" s="10" t="s">
        <v>114</v>
      </c>
    </row>
    <row r="38" spans="2:7" ht="89.25" customHeight="1" x14ac:dyDescent="0.3">
      <c r="B38" s="133" t="s">
        <v>111</v>
      </c>
      <c r="C38" s="133"/>
      <c r="D38" s="133"/>
      <c r="E38" s="133"/>
      <c r="F38" s="133"/>
      <c r="G38" s="133"/>
    </row>
    <row r="39" spans="2:7" ht="32.25" customHeight="1" x14ac:dyDescent="0.3">
      <c r="B39" s="123" t="s">
        <v>112</v>
      </c>
      <c r="C39" s="123"/>
      <c r="D39" s="123"/>
      <c r="E39" s="123"/>
      <c r="F39" s="123"/>
      <c r="G39" s="123"/>
    </row>
  </sheetData>
  <mergeCells count="2">
    <mergeCell ref="B38:G38"/>
    <mergeCell ref="B39:G39"/>
  </mergeCell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A48"/>
  <sheetViews>
    <sheetView topLeftCell="A28" workbookViewId="0">
      <selection activeCell="A60" sqref="A60"/>
    </sheetView>
  </sheetViews>
  <sheetFormatPr defaultColWidth="11" defaultRowHeight="15.6" x14ac:dyDescent="0.3"/>
  <cols>
    <col min="2" max="2" width="32" style="3" customWidth="1"/>
    <col min="3" max="7" width="10.8984375" style="1"/>
    <col min="8" max="17" width="11" style="1"/>
    <col min="18" max="27" width="10.8984375" style="1"/>
  </cols>
  <sheetData>
    <row r="1" spans="2:27" ht="23.4" x14ac:dyDescent="0.45">
      <c r="B1" s="7" t="s">
        <v>443</v>
      </c>
    </row>
    <row r="3" spans="2:27" x14ac:dyDescent="0.3">
      <c r="B3" s="26" t="s">
        <v>41</v>
      </c>
      <c r="C3" s="5" t="s">
        <v>372</v>
      </c>
      <c r="D3" s="5" t="s">
        <v>373</v>
      </c>
      <c r="E3" s="5" t="s">
        <v>374</v>
      </c>
      <c r="F3" s="5" t="s">
        <v>375</v>
      </c>
      <c r="G3" s="5" t="s">
        <v>376</v>
      </c>
      <c r="H3" s="5" t="s">
        <v>377</v>
      </c>
      <c r="I3" s="5" t="s">
        <v>378</v>
      </c>
      <c r="J3" s="5" t="s">
        <v>379</v>
      </c>
      <c r="K3" s="5" t="s">
        <v>380</v>
      </c>
      <c r="L3" s="5" t="s">
        <v>381</v>
      </c>
      <c r="M3" s="5" t="s">
        <v>349</v>
      </c>
      <c r="N3" s="5" t="s">
        <v>350</v>
      </c>
      <c r="O3" s="5" t="s">
        <v>351</v>
      </c>
      <c r="P3" s="5" t="s">
        <v>352</v>
      </c>
      <c r="Q3" s="5" t="s">
        <v>353</v>
      </c>
      <c r="R3" s="5" t="s">
        <v>354</v>
      </c>
      <c r="S3" s="5" t="s">
        <v>355</v>
      </c>
      <c r="T3" s="5" t="s">
        <v>356</v>
      </c>
      <c r="U3" s="5" t="s">
        <v>357</v>
      </c>
      <c r="V3" s="5" t="s">
        <v>358</v>
      </c>
      <c r="W3" s="5" t="s">
        <v>359</v>
      </c>
      <c r="X3" s="5" t="s">
        <v>423</v>
      </c>
      <c r="Y3" s="5" t="s">
        <v>424</v>
      </c>
      <c r="Z3" s="5" t="s">
        <v>425</v>
      </c>
      <c r="AA3" s="5" t="s">
        <v>426</v>
      </c>
    </row>
    <row r="4" spans="2:27" x14ac:dyDescent="0.3">
      <c r="B4" s="26" t="s">
        <v>299</v>
      </c>
      <c r="C4" s="27"/>
      <c r="D4" s="27"/>
      <c r="E4" s="27"/>
      <c r="F4" s="27"/>
      <c r="G4" s="27">
        <v>184.279677587641</v>
      </c>
      <c r="H4" s="27"/>
      <c r="I4" s="27"/>
      <c r="J4" s="27"/>
      <c r="K4" s="27"/>
      <c r="L4" s="27"/>
      <c r="M4" s="27">
        <v>147.62736602324901</v>
      </c>
      <c r="N4" s="27"/>
      <c r="O4" s="27"/>
      <c r="P4" s="27"/>
      <c r="Q4" s="27"/>
      <c r="R4" s="27"/>
      <c r="S4" s="27"/>
      <c r="T4" s="27"/>
      <c r="U4" s="27"/>
      <c r="V4" s="27"/>
      <c r="W4" s="27">
        <v>128.28309047537499</v>
      </c>
      <c r="X4" s="27"/>
      <c r="Y4" s="27"/>
      <c r="Z4" s="27"/>
      <c r="AA4" s="27"/>
    </row>
    <row r="5" spans="2:27" x14ac:dyDescent="0.3">
      <c r="B5" s="26" t="s">
        <v>300</v>
      </c>
      <c r="C5" s="27"/>
      <c r="D5" s="27"/>
      <c r="E5" s="27"/>
      <c r="F5" s="27"/>
      <c r="G5" s="27">
        <v>207.69643219822601</v>
      </c>
      <c r="H5" s="27"/>
      <c r="I5" s="27"/>
      <c r="J5" s="27"/>
      <c r="K5" s="27"/>
      <c r="L5" s="27"/>
      <c r="M5" s="27">
        <v>158.826683445702</v>
      </c>
      <c r="N5" s="27"/>
      <c r="O5" s="27"/>
      <c r="P5" s="27"/>
      <c r="Q5" s="27"/>
      <c r="R5" s="27"/>
      <c r="S5" s="27"/>
      <c r="T5" s="27"/>
      <c r="U5" s="27"/>
      <c r="V5" s="27"/>
      <c r="W5" s="27"/>
      <c r="X5" s="27"/>
      <c r="Y5" s="27"/>
      <c r="Z5" s="27"/>
      <c r="AA5" s="27"/>
    </row>
    <row r="6" spans="2:27" x14ac:dyDescent="0.3">
      <c r="B6" s="26" t="s">
        <v>55</v>
      </c>
      <c r="C6" s="27"/>
      <c r="D6" s="27"/>
      <c r="E6" s="27"/>
      <c r="F6" s="27"/>
      <c r="G6" s="27"/>
      <c r="H6" s="27"/>
      <c r="I6" s="27"/>
      <c r="J6" s="27"/>
      <c r="K6" s="27"/>
      <c r="L6" s="27"/>
      <c r="M6" s="27">
        <v>173.08036016518801</v>
      </c>
      <c r="N6" s="27"/>
      <c r="O6" s="27"/>
      <c r="P6" s="27">
        <v>136.42804860079499</v>
      </c>
      <c r="Q6" s="27"/>
      <c r="R6" s="27"/>
      <c r="S6" s="27"/>
      <c r="T6" s="27">
        <v>115.047533521566</v>
      </c>
      <c r="U6" s="27"/>
      <c r="V6" s="27"/>
      <c r="W6" s="27"/>
      <c r="X6" s="27"/>
      <c r="Y6" s="27"/>
      <c r="Z6" s="27"/>
      <c r="AA6" s="27"/>
    </row>
    <row r="7" spans="2:27" x14ac:dyDescent="0.3">
      <c r="B7" s="26" t="s">
        <v>44</v>
      </c>
      <c r="C7" s="27"/>
      <c r="D7" s="27"/>
      <c r="E7" s="27"/>
      <c r="F7" s="27"/>
      <c r="G7" s="27"/>
      <c r="H7" s="27"/>
      <c r="I7" s="27"/>
      <c r="J7" s="27"/>
      <c r="K7" s="27"/>
      <c r="L7" s="27">
        <v>118.101892818599</v>
      </c>
      <c r="M7" s="27"/>
      <c r="N7" s="27"/>
      <c r="O7" s="27">
        <v>90.612659145304605</v>
      </c>
      <c r="P7" s="27"/>
      <c r="Q7" s="27"/>
      <c r="R7" s="27"/>
      <c r="S7" s="27"/>
      <c r="T7" s="27">
        <v>70.250263831753003</v>
      </c>
      <c r="U7" s="27"/>
      <c r="V7" s="27"/>
      <c r="W7" s="27"/>
      <c r="X7" s="27"/>
      <c r="Y7" s="27">
        <v>58.032826643622002</v>
      </c>
      <c r="Z7" s="27"/>
      <c r="AA7" s="27"/>
    </row>
    <row r="8" spans="2:27" x14ac:dyDescent="0.3">
      <c r="B8" s="26" t="s">
        <v>45</v>
      </c>
      <c r="C8" s="27"/>
      <c r="D8" s="27"/>
      <c r="E8" s="27"/>
      <c r="F8" s="27"/>
      <c r="G8" s="27"/>
      <c r="H8" s="27"/>
      <c r="I8" s="27"/>
      <c r="J8" s="27"/>
      <c r="K8" s="27"/>
      <c r="L8" s="27">
        <v>132.35556953808501</v>
      </c>
      <c r="M8" s="27"/>
      <c r="N8" s="27"/>
      <c r="O8" s="27">
        <v>96.721377739369998</v>
      </c>
      <c r="P8" s="27"/>
      <c r="Q8" s="27"/>
      <c r="R8" s="27"/>
      <c r="S8" s="27"/>
      <c r="T8" s="27">
        <v>72.286503363108096</v>
      </c>
      <c r="U8" s="27"/>
      <c r="V8" s="27"/>
      <c r="W8" s="27"/>
      <c r="X8" s="27"/>
      <c r="Y8" s="27">
        <v>59.050946409299598</v>
      </c>
      <c r="Z8" s="27"/>
      <c r="AA8" s="27"/>
    </row>
    <row r="9" spans="2:27" x14ac:dyDescent="0.3">
      <c r="B9" s="26" t="s">
        <v>46</v>
      </c>
      <c r="C9" s="27"/>
      <c r="D9" s="27"/>
      <c r="E9" s="27"/>
      <c r="F9" s="27"/>
      <c r="G9" s="27"/>
      <c r="H9" s="27"/>
      <c r="I9" s="27"/>
      <c r="J9" s="27">
        <v>170.02600086815499</v>
      </c>
      <c r="K9" s="27"/>
      <c r="L9" s="27"/>
      <c r="M9" s="27"/>
      <c r="N9" s="27"/>
      <c r="O9" s="27">
        <v>138.46428813214999</v>
      </c>
      <c r="P9" s="27"/>
      <c r="Q9" s="27"/>
      <c r="R9" s="27"/>
      <c r="S9" s="27"/>
      <c r="T9" s="27">
        <v>115.047533521566</v>
      </c>
      <c r="U9" s="27"/>
      <c r="V9" s="27"/>
      <c r="W9" s="27"/>
      <c r="X9" s="27"/>
      <c r="Y9" s="27"/>
      <c r="Z9" s="27"/>
      <c r="AA9" s="27"/>
    </row>
    <row r="10" spans="2:27" x14ac:dyDescent="0.3">
      <c r="B10" s="26" t="s">
        <v>47</v>
      </c>
      <c r="C10" s="27"/>
      <c r="D10" s="27"/>
      <c r="E10" s="27"/>
      <c r="F10" s="27"/>
      <c r="G10" s="27"/>
      <c r="H10" s="27"/>
      <c r="I10" s="27"/>
      <c r="J10" s="27">
        <v>176.134719462221</v>
      </c>
      <c r="K10" s="27"/>
      <c r="L10" s="27"/>
      <c r="M10" s="27"/>
      <c r="N10" s="27"/>
      <c r="O10" s="27">
        <v>139.48240789782801</v>
      </c>
      <c r="P10" s="27"/>
      <c r="Q10" s="27"/>
      <c r="R10" s="27"/>
      <c r="S10" s="27"/>
      <c r="T10" s="27">
        <v>113.011293990211</v>
      </c>
      <c r="U10" s="27"/>
      <c r="V10" s="27"/>
      <c r="W10" s="27"/>
      <c r="X10" s="27"/>
      <c r="Y10" s="27"/>
      <c r="Z10" s="27"/>
      <c r="AA10" s="27"/>
    </row>
    <row r="11" spans="2:27" x14ac:dyDescent="0.3">
      <c r="B11" s="26" t="s">
        <v>49</v>
      </c>
      <c r="C11" s="27"/>
      <c r="D11" s="27"/>
      <c r="E11" s="27"/>
      <c r="F11" s="27"/>
      <c r="G11" s="27">
        <v>230.09506704313301</v>
      </c>
      <c r="H11" s="27">
        <v>194.460875244417</v>
      </c>
      <c r="I11" s="27">
        <v>163.91728227409001</v>
      </c>
      <c r="J11" s="27">
        <v>146.60924625757099</v>
      </c>
      <c r="K11" s="27">
        <v>144.57300672621599</v>
      </c>
      <c r="L11" s="27"/>
      <c r="M11" s="27"/>
      <c r="N11" s="27"/>
      <c r="O11" s="27"/>
      <c r="P11" s="27"/>
      <c r="Q11" s="27"/>
      <c r="R11" s="27"/>
      <c r="S11" s="27"/>
      <c r="T11" s="27"/>
      <c r="U11" s="27"/>
      <c r="V11" s="27"/>
      <c r="W11" s="27"/>
      <c r="X11" s="27"/>
      <c r="Y11" s="27"/>
      <c r="Z11" s="27"/>
      <c r="AA11" s="27"/>
    </row>
    <row r="12" spans="2:27" x14ac:dyDescent="0.3">
      <c r="B12" s="26" t="s">
        <v>50</v>
      </c>
      <c r="C12" s="27"/>
      <c r="D12" s="27"/>
      <c r="E12" s="27"/>
      <c r="F12" s="27"/>
      <c r="G12" s="27">
        <v>232.13130657448801</v>
      </c>
      <c r="H12" s="27"/>
      <c r="I12" s="27"/>
      <c r="J12" s="27"/>
      <c r="K12" s="27">
        <v>97.739497505047595</v>
      </c>
      <c r="L12" s="27"/>
      <c r="M12" s="27"/>
      <c r="N12" s="27"/>
      <c r="O12" s="27"/>
      <c r="P12" s="27"/>
      <c r="Q12" s="27"/>
      <c r="R12" s="27"/>
      <c r="S12" s="27"/>
      <c r="T12" s="27"/>
      <c r="U12" s="27"/>
      <c r="V12" s="27"/>
      <c r="W12" s="27"/>
      <c r="X12" s="27"/>
      <c r="Y12" s="27"/>
      <c r="Z12" s="27"/>
      <c r="AA12" s="27"/>
    </row>
    <row r="13" spans="2:27" x14ac:dyDescent="0.3">
      <c r="B13" s="26" t="s">
        <v>51</v>
      </c>
      <c r="C13" s="27"/>
      <c r="D13" s="27"/>
      <c r="E13" s="27"/>
      <c r="F13" s="27"/>
      <c r="G13" s="27">
        <v>181.22531829060901</v>
      </c>
      <c r="H13" s="27">
        <v>155.77232414866899</v>
      </c>
      <c r="I13" s="27">
        <v>116.065653287244</v>
      </c>
      <c r="J13" s="27">
        <v>81.449581254206294</v>
      </c>
      <c r="K13" s="27">
        <v>91.630778910982102</v>
      </c>
      <c r="L13" s="27"/>
      <c r="M13" s="27"/>
      <c r="N13" s="27"/>
      <c r="O13" s="27"/>
      <c r="P13" s="27"/>
      <c r="Q13" s="27"/>
      <c r="R13" s="27"/>
      <c r="S13" s="27"/>
      <c r="T13" s="27"/>
      <c r="U13" s="27"/>
      <c r="V13" s="27"/>
      <c r="W13" s="27"/>
      <c r="X13" s="27"/>
      <c r="Y13" s="27"/>
      <c r="Z13" s="27"/>
      <c r="AA13" s="27"/>
    </row>
    <row r="14" spans="2:27" x14ac:dyDescent="0.3">
      <c r="B14" s="26" t="s">
        <v>52</v>
      </c>
      <c r="C14" s="27"/>
      <c r="D14" s="27"/>
      <c r="E14" s="27"/>
      <c r="F14" s="27"/>
      <c r="G14" s="27">
        <v>196.49711477577199</v>
      </c>
      <c r="H14" s="27">
        <v>177.152839227898</v>
      </c>
      <c r="I14" s="27">
        <v>139.48240789782801</v>
      </c>
      <c r="J14" s="27">
        <v>134.39180906944</v>
      </c>
      <c r="K14" s="27">
        <v>135.409928835118</v>
      </c>
      <c r="L14" s="27"/>
      <c r="M14" s="27"/>
      <c r="N14" s="27"/>
      <c r="O14" s="27"/>
      <c r="P14" s="27"/>
      <c r="Q14" s="27"/>
      <c r="R14" s="27"/>
      <c r="S14" s="27"/>
      <c r="T14" s="27"/>
      <c r="U14" s="27"/>
      <c r="V14" s="27"/>
      <c r="W14" s="27"/>
      <c r="X14" s="27"/>
      <c r="Y14" s="27"/>
      <c r="Z14" s="27"/>
      <c r="AA14" s="27"/>
    </row>
    <row r="15" spans="2:27" x14ac:dyDescent="0.3">
      <c r="B15" s="26" t="s">
        <v>53</v>
      </c>
      <c r="C15" s="27"/>
      <c r="D15" s="27"/>
      <c r="E15" s="27"/>
      <c r="F15" s="27"/>
      <c r="G15" s="27">
        <v>213.80515079229099</v>
      </c>
      <c r="H15" s="27">
        <v>185.297797353319</v>
      </c>
      <c r="I15" s="27">
        <v>124.21061141266399</v>
      </c>
      <c r="J15" s="27">
        <v>71.2683835974305</v>
      </c>
      <c r="K15" s="27">
        <v>78.395221957173604</v>
      </c>
      <c r="L15" s="27"/>
      <c r="M15" s="27"/>
      <c r="N15" s="27"/>
      <c r="O15" s="27"/>
      <c r="P15" s="27"/>
      <c r="Q15" s="27"/>
      <c r="R15" s="27"/>
      <c r="S15" s="27"/>
      <c r="T15" s="27"/>
      <c r="U15" s="27"/>
      <c r="V15" s="27"/>
      <c r="W15" s="27"/>
      <c r="X15" s="27"/>
      <c r="Y15" s="27"/>
      <c r="Z15" s="27"/>
      <c r="AA15" s="27"/>
    </row>
    <row r="16" spans="2:27" x14ac:dyDescent="0.3">
      <c r="B16" s="26" t="s">
        <v>54</v>
      </c>
      <c r="C16" s="27"/>
      <c r="D16" s="27"/>
      <c r="E16" s="27"/>
      <c r="F16" s="27"/>
      <c r="G16" s="27">
        <v>194.460875244417</v>
      </c>
      <c r="H16" s="27">
        <v>177.152839227898</v>
      </c>
      <c r="I16" s="27">
        <v>141.51864742918301</v>
      </c>
      <c r="J16" s="27">
        <v>134.39180906944</v>
      </c>
      <c r="K16" s="27">
        <v>131.33744977240701</v>
      </c>
      <c r="L16" s="27"/>
      <c r="M16" s="27"/>
      <c r="N16" s="27"/>
      <c r="O16" s="27"/>
      <c r="P16" s="27"/>
      <c r="Q16" s="27"/>
      <c r="R16" s="27"/>
      <c r="S16" s="27"/>
      <c r="T16" s="27"/>
      <c r="U16" s="27"/>
      <c r="V16" s="27"/>
      <c r="W16" s="27"/>
      <c r="X16" s="27"/>
      <c r="Y16" s="27"/>
      <c r="Z16" s="27"/>
      <c r="AA16" s="27"/>
    </row>
    <row r="17" spans="2:27" x14ac:dyDescent="0.3">
      <c r="B17" s="26" t="s">
        <v>43</v>
      </c>
      <c r="C17" s="27"/>
      <c r="D17" s="27"/>
      <c r="E17" s="27"/>
      <c r="F17" s="27"/>
      <c r="G17" s="27"/>
      <c r="H17" s="27">
        <v>75.3408626601409</v>
      </c>
      <c r="I17" s="27"/>
      <c r="J17" s="27">
        <v>68.214024300397796</v>
      </c>
      <c r="K17" s="27"/>
      <c r="L17" s="27"/>
      <c r="M17" s="27">
        <v>59.050946409299598</v>
      </c>
      <c r="N17" s="27"/>
      <c r="O17" s="27"/>
      <c r="P17" s="27"/>
      <c r="Q17" s="27"/>
      <c r="R17" s="27"/>
      <c r="S17" s="27"/>
      <c r="T17" s="27"/>
      <c r="U17" s="27"/>
      <c r="V17" s="27"/>
      <c r="W17" s="27">
        <v>46.833509221168597</v>
      </c>
      <c r="X17" s="27"/>
      <c r="Y17" s="27"/>
      <c r="Z17" s="27"/>
      <c r="AA17" s="27"/>
    </row>
    <row r="18" spans="2:27" x14ac:dyDescent="0.3">
      <c r="B18" s="26" t="s">
        <v>56</v>
      </c>
      <c r="C18" s="27"/>
      <c r="D18" s="27"/>
      <c r="E18" s="27"/>
      <c r="F18" s="27"/>
      <c r="G18" s="27">
        <v>183.261557821964</v>
      </c>
      <c r="H18" s="27"/>
      <c r="I18" s="27"/>
      <c r="J18" s="27">
        <v>145.59112649189299</v>
      </c>
      <c r="K18" s="27"/>
      <c r="L18" s="27"/>
      <c r="M18" s="27">
        <v>81.449581254206294</v>
      </c>
      <c r="N18" s="27"/>
      <c r="O18" s="27"/>
      <c r="P18" s="27"/>
      <c r="Q18" s="27"/>
      <c r="R18" s="27"/>
      <c r="S18" s="27"/>
      <c r="T18" s="27"/>
      <c r="U18" s="27"/>
      <c r="V18" s="27"/>
      <c r="W18" s="27"/>
      <c r="X18" s="27"/>
      <c r="Y18" s="27"/>
      <c r="Z18" s="27"/>
      <c r="AA18" s="27"/>
    </row>
    <row r="19" spans="2:27" x14ac:dyDescent="0.3">
      <c r="B19" s="26" t="s">
        <v>57</v>
      </c>
      <c r="C19" s="27"/>
      <c r="D19" s="27"/>
      <c r="E19" s="27"/>
      <c r="F19" s="27"/>
      <c r="G19" s="27"/>
      <c r="H19" s="27">
        <v>163.91728227409001</v>
      </c>
      <c r="I19" s="27">
        <v>126.246850944019</v>
      </c>
      <c r="J19" s="27">
        <v>117.083773052921</v>
      </c>
      <c r="K19" s="27">
        <v>93.667018442337294</v>
      </c>
      <c r="L19" s="27"/>
      <c r="M19" s="27"/>
      <c r="N19" s="27"/>
      <c r="O19" s="27"/>
      <c r="P19" s="27"/>
      <c r="Q19" s="27"/>
      <c r="R19" s="27"/>
      <c r="S19" s="27"/>
      <c r="T19" s="27"/>
      <c r="U19" s="27"/>
      <c r="V19" s="27"/>
      <c r="W19" s="27"/>
      <c r="X19" s="27"/>
      <c r="Y19" s="27"/>
      <c r="Z19" s="27"/>
      <c r="AA19" s="27"/>
    </row>
    <row r="20" spans="2:27" x14ac:dyDescent="0.3">
      <c r="B20" s="26" t="s">
        <v>42</v>
      </c>
      <c r="C20" s="27"/>
      <c r="D20" s="27"/>
      <c r="E20" s="27"/>
      <c r="F20" s="27"/>
      <c r="G20" s="27">
        <v>188.35215665035199</v>
      </c>
      <c r="H20" s="27"/>
      <c r="I20" s="27"/>
      <c r="J20" s="27">
        <v>81.449581254206294</v>
      </c>
      <c r="K20" s="27"/>
      <c r="L20" s="27"/>
      <c r="M20" s="27"/>
      <c r="N20" s="27"/>
      <c r="O20" s="27"/>
      <c r="P20" s="27"/>
      <c r="Q20" s="27"/>
      <c r="R20" s="27"/>
      <c r="S20" s="27"/>
      <c r="T20" s="27"/>
      <c r="U20" s="27"/>
      <c r="V20" s="27"/>
      <c r="W20" s="27"/>
      <c r="X20" s="27"/>
      <c r="Y20" s="27"/>
      <c r="Z20" s="27"/>
      <c r="AA20" s="27"/>
    </row>
    <row r="21" spans="2:27" x14ac:dyDescent="0.3">
      <c r="B21" s="26" t="s">
        <v>48</v>
      </c>
      <c r="C21" s="27"/>
      <c r="D21" s="27"/>
      <c r="E21" s="27"/>
      <c r="F21" s="27"/>
      <c r="G21" s="27"/>
      <c r="H21" s="27"/>
      <c r="I21" s="27"/>
      <c r="J21" s="27">
        <v>59.050946409299598</v>
      </c>
      <c r="K21" s="27"/>
      <c r="L21" s="27"/>
      <c r="M21" s="27"/>
      <c r="N21" s="27"/>
      <c r="O21" s="27">
        <v>38.688551095747997</v>
      </c>
      <c r="P21" s="27"/>
      <c r="Q21" s="27"/>
      <c r="R21" s="27"/>
      <c r="S21" s="27"/>
      <c r="T21" s="27"/>
      <c r="U21" s="27"/>
      <c r="V21" s="27"/>
      <c r="W21" s="27"/>
      <c r="X21" s="27"/>
      <c r="Y21" s="27"/>
      <c r="Z21" s="27"/>
      <c r="AA21" s="27"/>
    </row>
    <row r="22" spans="2:27" x14ac:dyDescent="0.3">
      <c r="B22" s="26" t="s">
        <v>301</v>
      </c>
      <c r="C22" s="27"/>
      <c r="D22" s="27"/>
      <c r="E22" s="27"/>
      <c r="F22" s="27"/>
      <c r="G22" s="27">
        <v>247.60046964870699</v>
      </c>
      <c r="H22" s="27">
        <v>209.99061389939499</v>
      </c>
      <c r="I22" s="27">
        <v>173.61355610425201</v>
      </c>
      <c r="J22" s="27">
        <v>151.966201506576</v>
      </c>
      <c r="K22" s="27">
        <v>146.815623206553</v>
      </c>
      <c r="L22" s="27">
        <v>87.558299848271801</v>
      </c>
      <c r="M22" s="27"/>
      <c r="N22" s="27"/>
      <c r="O22" s="27"/>
      <c r="P22" s="27"/>
      <c r="Q22" s="27"/>
      <c r="R22" s="27"/>
      <c r="S22" s="27"/>
      <c r="T22" s="27"/>
      <c r="U22" s="27"/>
      <c r="V22" s="27"/>
      <c r="W22" s="27"/>
      <c r="X22" s="27"/>
      <c r="Y22" s="27"/>
      <c r="Z22" s="27"/>
      <c r="AA22" s="27"/>
    </row>
    <row r="23" spans="2:27" x14ac:dyDescent="0.3">
      <c r="B23" s="26" t="s">
        <v>302</v>
      </c>
      <c r="C23" s="27"/>
      <c r="D23" s="27"/>
      <c r="E23" s="27"/>
      <c r="F23" s="27"/>
      <c r="G23" s="27">
        <v>249.79162424736799</v>
      </c>
      <c r="H23" s="27"/>
      <c r="I23" s="27"/>
      <c r="J23" s="27"/>
      <c r="K23" s="27">
        <v>98.738676170604506</v>
      </c>
      <c r="L23" s="27">
        <v>95.703257973692502</v>
      </c>
      <c r="M23" s="27"/>
      <c r="N23" s="27"/>
      <c r="O23" s="27"/>
      <c r="P23" s="27"/>
      <c r="Q23" s="27"/>
      <c r="R23" s="27"/>
      <c r="S23" s="27"/>
      <c r="T23" s="27"/>
      <c r="U23" s="27"/>
      <c r="V23" s="27"/>
      <c r="W23" s="27"/>
      <c r="X23" s="27"/>
      <c r="Y23" s="27"/>
      <c r="Z23" s="27"/>
      <c r="AA23" s="27"/>
    </row>
    <row r="24" spans="2:27" x14ac:dyDescent="0.3">
      <c r="B24" s="26" t="s">
        <v>303</v>
      </c>
      <c r="C24" s="27"/>
      <c r="D24" s="27"/>
      <c r="E24" s="27"/>
      <c r="F24" s="27"/>
      <c r="G24" s="27">
        <v>195.01275928083999</v>
      </c>
      <c r="H24" s="27">
        <v>167.77317977340701</v>
      </c>
      <c r="I24" s="27">
        <v>123.314301531992</v>
      </c>
      <c r="J24" s="27">
        <v>84.425667503653798</v>
      </c>
      <c r="K24" s="27">
        <v>92.535199133707906</v>
      </c>
      <c r="L24" s="27">
        <v>58.5418865264608</v>
      </c>
      <c r="M24" s="27"/>
      <c r="N24" s="27"/>
      <c r="O24" s="27"/>
      <c r="P24" s="27"/>
      <c r="Q24" s="27"/>
      <c r="R24" s="27"/>
      <c r="S24" s="27"/>
      <c r="T24" s="27"/>
      <c r="U24" s="27"/>
      <c r="V24" s="27"/>
      <c r="W24" s="27"/>
      <c r="X24" s="27"/>
      <c r="Y24" s="27"/>
      <c r="Z24" s="27"/>
      <c r="AA24" s="27"/>
    </row>
    <row r="25" spans="2:27" x14ac:dyDescent="0.3">
      <c r="B25" s="26" t="s">
        <v>304</v>
      </c>
      <c r="C25" s="27"/>
      <c r="D25" s="27"/>
      <c r="E25" s="27"/>
      <c r="F25" s="27"/>
      <c r="G25" s="27">
        <v>211.446418770798</v>
      </c>
      <c r="H25" s="27">
        <v>190.800871114855</v>
      </c>
      <c r="I25" s="27">
        <v>148.19350271827099</v>
      </c>
      <c r="J25" s="27">
        <v>139.30235138102799</v>
      </c>
      <c r="K25" s="27">
        <v>136.99345123146699</v>
      </c>
      <c r="L25" s="27">
        <v>105.375395747629</v>
      </c>
      <c r="M25" s="27"/>
      <c r="N25" s="27"/>
      <c r="O25" s="27"/>
      <c r="P25" s="27"/>
      <c r="Q25" s="27"/>
      <c r="R25" s="27"/>
      <c r="S25" s="27"/>
      <c r="T25" s="27"/>
      <c r="U25" s="27"/>
      <c r="V25" s="27"/>
      <c r="W25" s="27"/>
      <c r="X25" s="27"/>
      <c r="Y25" s="27"/>
      <c r="Z25" s="27"/>
      <c r="AA25" s="27"/>
    </row>
    <row r="26" spans="2:27" x14ac:dyDescent="0.3">
      <c r="B26" s="26" t="s">
        <v>305</v>
      </c>
      <c r="C26" s="27">
        <v>210.75079149525899</v>
      </c>
      <c r="D26" s="27">
        <v>233.14942634016501</v>
      </c>
      <c r="E26" s="27">
        <v>252.493701888039</v>
      </c>
      <c r="F26" s="27">
        <v>239.25814493423101</v>
      </c>
      <c r="G26" s="27">
        <v>227.33228961109199</v>
      </c>
      <c r="H26" s="27">
        <v>191.89742784539999</v>
      </c>
      <c r="I26" s="27">
        <v>155.22458131439299</v>
      </c>
      <c r="J26" s="27">
        <v>129.276803364969</v>
      </c>
      <c r="K26" s="27">
        <v>120.450845799742</v>
      </c>
      <c r="L26" s="27">
        <v>87.049239965433003</v>
      </c>
      <c r="M26" s="27">
        <v>100.289545429828</v>
      </c>
      <c r="N26" s="27"/>
      <c r="O26" s="27">
        <v>88.916504195518201</v>
      </c>
      <c r="P26" s="27">
        <v>78.577375800690504</v>
      </c>
      <c r="Q26" s="27">
        <v>71.339985924311094</v>
      </c>
      <c r="R26" s="27">
        <v>65.136508887414493</v>
      </c>
      <c r="S26" s="27">
        <v>61.000857529483397</v>
      </c>
      <c r="T26" s="27">
        <v>58.933031850517899</v>
      </c>
      <c r="U26" s="27">
        <v>56.865206171552302</v>
      </c>
      <c r="V26" s="27">
        <v>55.831293332069599</v>
      </c>
      <c r="W26" s="27">
        <v>53.763467653104001</v>
      </c>
      <c r="X26" s="27">
        <v>52.729554813621199</v>
      </c>
      <c r="Y26" s="27">
        <v>52.729554813621199</v>
      </c>
      <c r="Z26" s="27">
        <v>51.695641974138503</v>
      </c>
      <c r="AA26" s="27">
        <v>50.661729134655701</v>
      </c>
    </row>
    <row r="27" spans="2:27" x14ac:dyDescent="0.3">
      <c r="B27" s="26" t="s">
        <v>306</v>
      </c>
      <c r="C27" s="27"/>
      <c r="D27" s="27"/>
      <c r="E27" s="27"/>
      <c r="F27" s="27"/>
      <c r="G27" s="27">
        <v>230.07123285941799</v>
      </c>
      <c r="H27" s="27">
        <v>199.02504659394401</v>
      </c>
      <c r="I27" s="27">
        <v>131.42708452751799</v>
      </c>
      <c r="J27" s="27">
        <v>73.8724590656971</v>
      </c>
      <c r="K27" s="27">
        <v>79.094332220431895</v>
      </c>
      <c r="L27" s="27">
        <v>62.105305706332302</v>
      </c>
      <c r="M27" s="27"/>
      <c r="N27" s="27"/>
      <c r="O27" s="27"/>
      <c r="P27" s="27"/>
      <c r="Q27" s="27"/>
      <c r="R27" s="27"/>
      <c r="S27" s="27"/>
      <c r="T27" s="27"/>
      <c r="U27" s="27"/>
      <c r="V27" s="27"/>
      <c r="W27" s="27"/>
      <c r="X27" s="27"/>
      <c r="Y27" s="27"/>
      <c r="Z27" s="27"/>
      <c r="AA27" s="27"/>
    </row>
    <row r="28" spans="2:27" x14ac:dyDescent="0.3">
      <c r="B28" s="26" t="s">
        <v>307</v>
      </c>
      <c r="C28" s="27"/>
      <c r="D28" s="27"/>
      <c r="E28" s="27"/>
      <c r="F28" s="27"/>
      <c r="G28" s="27">
        <v>209.255264172137</v>
      </c>
      <c r="H28" s="27">
        <v>190.25259274958199</v>
      </c>
      <c r="I28" s="27">
        <v>149.81605931737599</v>
      </c>
      <c r="J28" s="27">
        <v>139.30235138102799</v>
      </c>
      <c r="K28" s="27">
        <v>133.37475629327699</v>
      </c>
      <c r="L28" s="27">
        <v>76.868042308657195</v>
      </c>
      <c r="M28" s="27"/>
      <c r="N28" s="27"/>
      <c r="O28" s="27"/>
      <c r="P28" s="27"/>
      <c r="Q28" s="27"/>
      <c r="R28" s="27"/>
      <c r="S28" s="27"/>
      <c r="T28" s="27"/>
      <c r="U28" s="27"/>
      <c r="V28" s="27"/>
      <c r="W28" s="27"/>
      <c r="X28" s="27"/>
      <c r="Y28" s="27"/>
      <c r="Z28" s="27"/>
      <c r="AA28" s="27"/>
    </row>
    <row r="29" spans="2:27" x14ac:dyDescent="0.3">
      <c r="B29" s="26" t="s">
        <v>308</v>
      </c>
      <c r="C29" s="27">
        <v>206.78012440911601</v>
      </c>
      <c r="D29" s="27">
        <v>232.63018525966999</v>
      </c>
      <c r="E29" s="27">
        <v>197.47450975082299</v>
      </c>
      <c r="F29" s="27">
        <v>217.12422122839999</v>
      </c>
      <c r="G29" s="27">
        <v>246.069366166614</v>
      </c>
      <c r="H29" s="27">
        <v>237.80223366931199</v>
      </c>
      <c r="I29" s="27">
        <v>206.78012440911601</v>
      </c>
      <c r="J29" s="27">
        <v>188.16889509252999</v>
      </c>
      <c r="K29" s="27">
        <v>201.60807599947401</v>
      </c>
      <c r="L29" s="27"/>
      <c r="M29" s="27"/>
      <c r="N29" s="27"/>
      <c r="O29" s="27"/>
      <c r="P29" s="27"/>
      <c r="Q29" s="27"/>
      <c r="R29" s="27"/>
      <c r="S29" s="27"/>
      <c r="T29" s="27"/>
      <c r="U29" s="27"/>
      <c r="V29" s="27"/>
      <c r="W29" s="27">
        <v>93.056146582930694</v>
      </c>
      <c r="X29" s="27"/>
      <c r="Y29" s="27"/>
      <c r="Z29" s="27"/>
      <c r="AA29" s="27"/>
    </row>
    <row r="30" spans="2:27" x14ac:dyDescent="0.3">
      <c r="B30" s="26" t="s">
        <v>309</v>
      </c>
      <c r="C30" s="27">
        <v>167.49088265161799</v>
      </c>
      <c r="D30" s="27">
        <v>180.93006355856201</v>
      </c>
      <c r="E30" s="27">
        <v>162.329015439633</v>
      </c>
      <c r="F30" s="27">
        <v>153.02340078134</v>
      </c>
      <c r="G30" s="27">
        <v>187.14059412919499</v>
      </c>
      <c r="H30" s="27">
        <v>172.66293106126</v>
      </c>
      <c r="I30" s="27">
        <v>142.679303962056</v>
      </c>
      <c r="J30" s="27">
        <v>138.545737713405</v>
      </c>
      <c r="K30" s="27">
        <v>132.345388340428</v>
      </c>
      <c r="L30" s="27"/>
      <c r="M30" s="27"/>
      <c r="N30" s="27"/>
      <c r="O30" s="27"/>
      <c r="P30" s="27"/>
      <c r="Q30" s="27"/>
      <c r="R30" s="27"/>
      <c r="S30" s="27"/>
      <c r="T30" s="27"/>
      <c r="U30" s="27"/>
      <c r="V30" s="27"/>
      <c r="W30" s="27">
        <v>72.378134142019107</v>
      </c>
      <c r="X30" s="27"/>
      <c r="Y30" s="27"/>
      <c r="Z30" s="27"/>
      <c r="AA30" s="27"/>
    </row>
    <row r="31" spans="2:27" x14ac:dyDescent="0.3">
      <c r="B31" s="26" t="s">
        <v>310</v>
      </c>
      <c r="C31" s="27">
        <v>125.106556806461</v>
      </c>
      <c r="D31" s="27">
        <v>123.03977368213501</v>
      </c>
      <c r="E31" s="27">
        <v>134.41217146475401</v>
      </c>
      <c r="F31" s="27">
        <v>101.323279080232</v>
      </c>
      <c r="G31" s="27">
        <v>142.679303962056</v>
      </c>
      <c r="H31" s="27">
        <v>132.345388340428</v>
      </c>
      <c r="I31" s="27">
        <v>103.39006220455801</v>
      </c>
      <c r="J31" s="27">
        <v>102.36176124122299</v>
      </c>
      <c r="K31" s="27">
        <v>101.323279080232</v>
      </c>
      <c r="L31" s="27"/>
      <c r="M31" s="27"/>
      <c r="N31" s="27"/>
      <c r="O31" s="27"/>
      <c r="P31" s="27"/>
      <c r="Q31" s="27"/>
      <c r="R31" s="27"/>
      <c r="S31" s="27"/>
      <c r="T31" s="27"/>
      <c r="U31" s="27"/>
      <c r="V31" s="27"/>
      <c r="W31" s="27">
        <v>51.700121701107498</v>
      </c>
      <c r="X31" s="27"/>
      <c r="Y31" s="27"/>
      <c r="Z31" s="27"/>
      <c r="AA31" s="27"/>
    </row>
    <row r="32" spans="2:27" x14ac:dyDescent="0.3">
      <c r="B32" s="26" t="s">
        <v>311</v>
      </c>
      <c r="C32" s="27"/>
      <c r="D32" s="27"/>
      <c r="E32" s="27"/>
      <c r="F32" s="27"/>
      <c r="G32" s="27">
        <v>234.45354205673999</v>
      </c>
      <c r="H32" s="27">
        <v>217.11823264793799</v>
      </c>
      <c r="I32" s="27">
        <v>167.66418190753299</v>
      </c>
      <c r="J32" s="27">
        <v>163.57473078832899</v>
      </c>
      <c r="K32" s="27">
        <v>125.103453577415</v>
      </c>
      <c r="L32" s="27">
        <v>117.083773052921</v>
      </c>
      <c r="M32" s="27"/>
      <c r="N32" s="27"/>
      <c r="O32" s="27"/>
      <c r="P32" s="27"/>
      <c r="Q32" s="27"/>
      <c r="R32" s="27"/>
      <c r="S32" s="27"/>
      <c r="T32" s="27"/>
      <c r="U32" s="27"/>
      <c r="V32" s="27"/>
      <c r="W32" s="27"/>
      <c r="X32" s="27"/>
      <c r="Y32" s="27"/>
      <c r="Z32" s="27"/>
      <c r="AA32" s="27"/>
    </row>
    <row r="33" spans="2:27" x14ac:dyDescent="0.3">
      <c r="B33" s="26" t="s">
        <v>312</v>
      </c>
      <c r="C33" s="27"/>
      <c r="D33" s="27"/>
      <c r="E33" s="27"/>
      <c r="F33" s="27"/>
      <c r="G33" s="27">
        <v>177.48352249155101</v>
      </c>
      <c r="H33" s="27">
        <v>166.12834467758901</v>
      </c>
      <c r="I33" s="27">
        <v>128.181971329307</v>
      </c>
      <c r="J33" s="27">
        <v>119.251255348911</v>
      </c>
      <c r="K33" s="27">
        <v>94.603024812673397</v>
      </c>
      <c r="L33" s="27">
        <v>91.121719028143303</v>
      </c>
      <c r="M33" s="27"/>
      <c r="N33" s="27"/>
      <c r="O33" s="27"/>
      <c r="P33" s="27"/>
      <c r="Q33" s="27"/>
      <c r="R33" s="27"/>
      <c r="S33" s="27"/>
      <c r="T33" s="27"/>
      <c r="U33" s="27"/>
      <c r="V33" s="27"/>
      <c r="W33" s="27"/>
      <c r="X33" s="27"/>
      <c r="Y33" s="27"/>
      <c r="Z33" s="27"/>
      <c r="AA33" s="27"/>
    </row>
    <row r="34" spans="2:27" x14ac:dyDescent="0.3">
      <c r="B34" s="26" t="s">
        <v>313</v>
      </c>
      <c r="C34" s="27"/>
      <c r="D34" s="27"/>
      <c r="E34" s="27"/>
      <c r="F34" s="27"/>
      <c r="G34" s="27">
        <v>120.51350292636199</v>
      </c>
      <c r="H34" s="27">
        <v>115.13845670724</v>
      </c>
      <c r="I34" s="27">
        <v>88.699760751082195</v>
      </c>
      <c r="J34" s="27">
        <v>74.927779909492699</v>
      </c>
      <c r="K34" s="27">
        <v>64.102596047931698</v>
      </c>
      <c r="L34" s="27">
        <v>65.159665003365106</v>
      </c>
      <c r="M34" s="27"/>
      <c r="N34" s="27"/>
      <c r="O34" s="27"/>
      <c r="P34" s="27"/>
      <c r="Q34" s="27"/>
      <c r="R34" s="27"/>
      <c r="S34" s="27"/>
      <c r="T34" s="27"/>
      <c r="U34" s="27"/>
      <c r="V34" s="27"/>
      <c r="W34" s="27"/>
      <c r="X34" s="27"/>
      <c r="Y34" s="27"/>
      <c r="Z34" s="27"/>
      <c r="AA34" s="27"/>
    </row>
    <row r="35" spans="2:27" x14ac:dyDescent="0.3">
      <c r="B35" s="26" t="s">
        <v>314</v>
      </c>
      <c r="C35" s="27"/>
      <c r="D35" s="27"/>
      <c r="E35" s="27">
        <v>202.605833369838</v>
      </c>
      <c r="F35" s="27"/>
      <c r="G35" s="27"/>
      <c r="H35" s="27"/>
      <c r="I35" s="27"/>
      <c r="J35" s="27"/>
      <c r="K35" s="27"/>
      <c r="L35" s="27">
        <v>134.08637313973699</v>
      </c>
      <c r="M35" s="27"/>
      <c r="N35" s="27"/>
      <c r="O35" s="27"/>
      <c r="P35" s="27"/>
      <c r="Q35" s="27"/>
      <c r="R35" s="27"/>
      <c r="S35" s="27"/>
      <c r="T35" s="27"/>
      <c r="U35" s="27">
        <v>67.399528487855704</v>
      </c>
      <c r="V35" s="27"/>
      <c r="W35" s="27"/>
      <c r="X35" s="27"/>
      <c r="Y35" s="27"/>
      <c r="Z35" s="27"/>
      <c r="AA35" s="27"/>
    </row>
    <row r="36" spans="2:27" x14ac:dyDescent="0.3">
      <c r="B36" s="26" t="s">
        <v>315</v>
      </c>
      <c r="C36" s="27"/>
      <c r="D36" s="27"/>
      <c r="E36" s="27">
        <v>201.58771360416</v>
      </c>
      <c r="F36" s="27">
        <v>227.0407077461</v>
      </c>
      <c r="G36" s="27">
        <v>208.71455196390301</v>
      </c>
      <c r="H36" s="27">
        <v>183.261557821964</v>
      </c>
      <c r="I36" s="27">
        <v>167.9897613368</v>
      </c>
      <c r="J36" s="27">
        <v>152.717964851636</v>
      </c>
      <c r="K36" s="27">
        <v>130.31933000673001</v>
      </c>
      <c r="L36" s="27">
        <v>135.81717674138901</v>
      </c>
      <c r="M36" s="27">
        <v>99.775737036402802</v>
      </c>
      <c r="N36" s="27">
        <v>86.540180082594205</v>
      </c>
      <c r="O36" s="27">
        <v>101.811976567757</v>
      </c>
      <c r="P36" s="27">
        <v>125.228731178342</v>
      </c>
      <c r="Q36" s="27">
        <v>74.322742894463303</v>
      </c>
      <c r="R36" s="27">
        <v>71.2683835974305</v>
      </c>
      <c r="S36" s="27">
        <v>64.141545237687495</v>
      </c>
      <c r="T36" s="27">
        <v>55.996587112266802</v>
      </c>
      <c r="U36" s="27">
        <v>51.822296072988799</v>
      </c>
      <c r="V36" s="27"/>
      <c r="W36" s="27"/>
      <c r="X36" s="27"/>
      <c r="Y36" s="27"/>
      <c r="Z36" s="27"/>
      <c r="AA36" s="27"/>
    </row>
    <row r="37" spans="2:27" x14ac:dyDescent="0.3">
      <c r="B37" s="26" t="s">
        <v>316</v>
      </c>
      <c r="C37" s="27"/>
      <c r="D37" s="27"/>
      <c r="E37" s="27"/>
      <c r="F37" s="27">
        <v>125.228731178342</v>
      </c>
      <c r="G37" s="27"/>
      <c r="H37" s="27">
        <v>103.848216099113</v>
      </c>
      <c r="I37" s="27"/>
      <c r="J37" s="27"/>
      <c r="K37" s="27"/>
      <c r="L37" s="27">
        <v>107.30982330241601</v>
      </c>
      <c r="M37" s="27"/>
      <c r="N37" s="27"/>
      <c r="O37" s="27"/>
      <c r="P37" s="27"/>
      <c r="Q37" s="27"/>
      <c r="R37" s="27"/>
      <c r="S37" s="27"/>
      <c r="T37" s="27"/>
      <c r="U37" s="27">
        <v>64.141545237687495</v>
      </c>
      <c r="V37" s="27"/>
      <c r="W37" s="27"/>
      <c r="X37" s="27"/>
      <c r="Y37" s="27"/>
      <c r="Z37" s="27"/>
      <c r="AA37" s="27"/>
    </row>
    <row r="38" spans="2:27" x14ac:dyDescent="0.3">
      <c r="B38" s="26" t="s">
        <v>317</v>
      </c>
      <c r="C38" s="27"/>
      <c r="D38" s="27"/>
      <c r="E38" s="27"/>
      <c r="F38" s="27"/>
      <c r="G38" s="27"/>
      <c r="H38" s="27"/>
      <c r="I38" s="27"/>
      <c r="J38" s="27"/>
      <c r="K38" s="27"/>
      <c r="L38" s="27"/>
      <c r="M38" s="27"/>
      <c r="N38" s="27"/>
      <c r="O38" s="27">
        <v>130.42114198329699</v>
      </c>
      <c r="P38" s="27"/>
      <c r="Q38" s="27"/>
      <c r="R38" s="27"/>
      <c r="S38" s="27"/>
      <c r="T38" s="27"/>
      <c r="U38" s="27">
        <v>58.032826643622002</v>
      </c>
      <c r="V38" s="27"/>
      <c r="W38" s="27"/>
      <c r="X38" s="27"/>
      <c r="Y38" s="27"/>
      <c r="Z38" s="27"/>
      <c r="AA38" s="27"/>
    </row>
    <row r="39" spans="2:27" x14ac:dyDescent="0.3">
      <c r="B39" s="26" t="s">
        <v>318</v>
      </c>
      <c r="C39" s="27"/>
      <c r="D39" s="27"/>
      <c r="E39" s="27"/>
      <c r="F39" s="27">
        <v>252.493701888039</v>
      </c>
      <c r="G39" s="27">
        <v>185.297797353319</v>
      </c>
      <c r="H39" s="27">
        <v>186.31591711899699</v>
      </c>
      <c r="I39" s="27">
        <v>137.44616836647299</v>
      </c>
      <c r="J39" s="27">
        <v>175.11659969654301</v>
      </c>
      <c r="K39" s="27">
        <v>227.0407077461</v>
      </c>
      <c r="L39" s="27">
        <v>146.60924625757099</v>
      </c>
      <c r="M39" s="27">
        <v>141.111399522912</v>
      </c>
      <c r="N39" s="27">
        <v>130.31933000673001</v>
      </c>
      <c r="O39" s="27">
        <v>156.79044391434701</v>
      </c>
      <c r="P39" s="27">
        <v>153.73608461731399</v>
      </c>
      <c r="Q39" s="27">
        <v>154.75420438299199</v>
      </c>
      <c r="R39" s="27">
        <v>128.28309047537499</v>
      </c>
      <c r="S39" s="27">
        <v>111.99317422453301</v>
      </c>
      <c r="T39" s="27">
        <v>119.120012584276</v>
      </c>
      <c r="U39" s="27">
        <v>132.76281744435599</v>
      </c>
      <c r="V39" s="27"/>
      <c r="W39" s="27"/>
      <c r="X39" s="27"/>
      <c r="Y39" s="27"/>
      <c r="Z39" s="27"/>
      <c r="AA39" s="27"/>
    </row>
    <row r="40" spans="2:27" x14ac:dyDescent="0.3">
      <c r="B40" s="26" t="s">
        <v>319</v>
      </c>
      <c r="C40" s="27"/>
      <c r="D40" s="27"/>
      <c r="E40" s="27">
        <v>191.406515947385</v>
      </c>
      <c r="F40" s="27">
        <v>213.80515079229099</v>
      </c>
      <c r="G40" s="27">
        <v>193.44275547874</v>
      </c>
      <c r="H40" s="27">
        <v>169.007881102478</v>
      </c>
      <c r="I40" s="27">
        <v>175.11659969654301</v>
      </c>
      <c r="J40" s="27">
        <v>157.80856368002401</v>
      </c>
      <c r="K40" s="27">
        <v>124.21061141266399</v>
      </c>
      <c r="L40" s="27">
        <v>126.65409885029</v>
      </c>
      <c r="M40" s="27"/>
      <c r="N40" s="27">
        <v>74.322742894463303</v>
      </c>
      <c r="O40" s="27">
        <v>77.377102191495993</v>
      </c>
      <c r="P40" s="27"/>
      <c r="Q40" s="27">
        <v>52.942227815234098</v>
      </c>
      <c r="R40" s="27">
        <v>53.960347580911701</v>
      </c>
      <c r="S40" s="27">
        <v>50.905988283878898</v>
      </c>
      <c r="T40" s="27"/>
      <c r="U40" s="27">
        <v>45.2045175960845</v>
      </c>
      <c r="V40" s="27"/>
      <c r="W40" s="27"/>
      <c r="X40" s="27"/>
      <c r="Y40" s="27"/>
      <c r="Z40" s="27"/>
      <c r="AA40" s="27"/>
    </row>
    <row r="41" spans="2:27" x14ac:dyDescent="0.3">
      <c r="B41" s="26" t="s">
        <v>320</v>
      </c>
      <c r="C41" s="27"/>
      <c r="D41" s="27"/>
      <c r="E41" s="27"/>
      <c r="F41" s="27"/>
      <c r="G41" s="27">
        <v>227.0407077461</v>
      </c>
      <c r="H41" s="27">
        <v>228.058827511777</v>
      </c>
      <c r="I41" s="27"/>
      <c r="J41" s="27">
        <v>125.228731178342</v>
      </c>
      <c r="K41" s="27"/>
      <c r="L41" s="27">
        <v>158.21581158629499</v>
      </c>
      <c r="M41" s="27">
        <v>136.42804860079499</v>
      </c>
      <c r="N41" s="27">
        <v>114.029413755888</v>
      </c>
      <c r="O41" s="27">
        <v>99.775737036402802</v>
      </c>
      <c r="P41" s="27">
        <v>85.522060316916694</v>
      </c>
      <c r="Q41" s="27">
        <v>54.978467346589298</v>
      </c>
      <c r="R41" s="27"/>
      <c r="S41" s="27"/>
      <c r="T41" s="27"/>
      <c r="U41" s="27">
        <v>48.055252939981699</v>
      </c>
      <c r="V41" s="27"/>
      <c r="W41" s="27"/>
      <c r="X41" s="27"/>
      <c r="Y41" s="27"/>
      <c r="Z41" s="27"/>
      <c r="AA41" s="27"/>
    </row>
    <row r="42" spans="2:27" x14ac:dyDescent="0.3">
      <c r="B42" s="26" t="s">
        <v>321</v>
      </c>
      <c r="C42" s="27"/>
      <c r="D42" s="27"/>
      <c r="E42" s="27"/>
      <c r="F42" s="27"/>
      <c r="G42" s="27"/>
      <c r="H42" s="27">
        <v>124.21061141266399</v>
      </c>
      <c r="I42" s="27">
        <v>132.35556953808501</v>
      </c>
      <c r="J42" s="27"/>
      <c r="K42" s="27"/>
      <c r="L42" s="27">
        <v>80.329649511960994</v>
      </c>
      <c r="M42" s="27"/>
      <c r="N42" s="27"/>
      <c r="O42" s="27"/>
      <c r="P42" s="27"/>
      <c r="Q42" s="27"/>
      <c r="R42" s="27"/>
      <c r="S42" s="27"/>
      <c r="T42" s="27"/>
      <c r="U42" s="27">
        <v>48.869748752523797</v>
      </c>
      <c r="V42" s="27"/>
      <c r="W42" s="27"/>
      <c r="X42" s="27"/>
      <c r="Y42" s="27"/>
      <c r="Z42" s="27"/>
      <c r="AA42" s="27"/>
    </row>
    <row r="43" spans="2:27" x14ac:dyDescent="0.3">
      <c r="B43" s="26" t="s">
        <v>322</v>
      </c>
      <c r="C43" s="27"/>
      <c r="D43" s="27"/>
      <c r="E43" s="27"/>
      <c r="F43" s="27">
        <v>158.826683445702</v>
      </c>
      <c r="G43" s="27"/>
      <c r="H43" s="27"/>
      <c r="I43" s="27"/>
      <c r="J43" s="27"/>
      <c r="K43" s="27"/>
      <c r="L43" s="27">
        <v>94.074266348608305</v>
      </c>
      <c r="M43" s="27"/>
      <c r="N43" s="27">
        <v>98.757617270725206</v>
      </c>
      <c r="O43" s="27"/>
      <c r="P43" s="27"/>
      <c r="Q43" s="27"/>
      <c r="R43" s="27"/>
      <c r="S43" s="27"/>
      <c r="T43" s="27"/>
      <c r="U43" s="27">
        <v>37.466807376934902</v>
      </c>
      <c r="V43" s="27"/>
      <c r="W43" s="27"/>
      <c r="X43" s="27"/>
      <c r="Y43" s="27"/>
      <c r="Z43" s="27"/>
      <c r="AA43" s="27"/>
    </row>
    <row r="44" spans="2:27" x14ac:dyDescent="0.3">
      <c r="B44" s="26" t="s">
        <v>323</v>
      </c>
      <c r="C44" s="27"/>
      <c r="D44" s="27"/>
      <c r="E44" s="27">
        <v>259.620540247782</v>
      </c>
      <c r="F44" s="27"/>
      <c r="G44" s="27"/>
      <c r="H44" s="27">
        <v>203.62395313551499</v>
      </c>
      <c r="I44" s="27">
        <v>206.67831243254801</v>
      </c>
      <c r="J44" s="27">
        <v>172.06224039950999</v>
      </c>
      <c r="K44" s="27">
        <v>157.80856368002401</v>
      </c>
      <c r="L44" s="27">
        <v>141.416835452615</v>
      </c>
      <c r="M44" s="27">
        <v>86.540180082594205</v>
      </c>
      <c r="N44" s="27"/>
      <c r="O44" s="27"/>
      <c r="P44" s="27">
        <v>64.141545237687495</v>
      </c>
      <c r="Q44" s="27"/>
      <c r="R44" s="27"/>
      <c r="S44" s="27"/>
      <c r="T44" s="27"/>
      <c r="U44" s="27">
        <v>52.229543979259802</v>
      </c>
      <c r="V44" s="27"/>
      <c r="W44" s="27"/>
      <c r="X44" s="27"/>
      <c r="Y44" s="27"/>
      <c r="Z44" s="27"/>
      <c r="AA44" s="27"/>
    </row>
    <row r="45" spans="2:27" x14ac:dyDescent="0.3">
      <c r="B45" s="26" t="s">
        <v>324</v>
      </c>
      <c r="C45" s="27"/>
      <c r="D45" s="27"/>
      <c r="E45" s="27"/>
      <c r="F45" s="27"/>
      <c r="G45" s="27"/>
      <c r="H45" s="27"/>
      <c r="I45" s="27"/>
      <c r="J45" s="27"/>
      <c r="K45" s="27"/>
      <c r="L45" s="27"/>
      <c r="M45" s="27">
        <v>163.10278646154799</v>
      </c>
      <c r="N45" s="27"/>
      <c r="O45" s="27"/>
      <c r="P45" s="27">
        <v>141.51864742918301</v>
      </c>
      <c r="Q45" s="27"/>
      <c r="R45" s="27">
        <v>57.014706877944398</v>
      </c>
      <c r="S45" s="27"/>
      <c r="T45" s="27"/>
      <c r="U45" s="27">
        <v>52.840415838666303</v>
      </c>
      <c r="V45" s="27"/>
      <c r="W45" s="27"/>
      <c r="X45" s="27"/>
      <c r="Y45" s="27"/>
      <c r="Z45" s="27"/>
      <c r="AA45" s="27"/>
    </row>
    <row r="46" spans="2:27" x14ac:dyDescent="0.3">
      <c r="B46" s="26" t="s">
        <v>325</v>
      </c>
      <c r="C46" s="27"/>
      <c r="D46" s="27"/>
      <c r="E46" s="27"/>
      <c r="F46" s="27"/>
      <c r="G46" s="27"/>
      <c r="H46" s="27"/>
      <c r="I46" s="27"/>
      <c r="J46" s="27"/>
      <c r="K46" s="27"/>
      <c r="L46" s="27"/>
      <c r="M46" s="27">
        <v>148.74729776549401</v>
      </c>
      <c r="N46" s="27">
        <v>140.50052766350601</v>
      </c>
      <c r="O46" s="27">
        <v>143.554886960538</v>
      </c>
      <c r="P46" s="27"/>
      <c r="Q46" s="27">
        <v>124.21061141266399</v>
      </c>
      <c r="R46" s="27">
        <v>86.540180082594205</v>
      </c>
      <c r="S46" s="27"/>
      <c r="T46" s="27"/>
      <c r="U46" s="27">
        <v>80.635085441664302</v>
      </c>
      <c r="V46" s="27"/>
      <c r="W46" s="27"/>
      <c r="X46" s="27"/>
      <c r="Y46" s="27"/>
      <c r="Z46" s="27"/>
      <c r="AA46" s="27"/>
    </row>
    <row r="47" spans="2:27" x14ac:dyDescent="0.3">
      <c r="B47" s="26" t="s">
        <v>326</v>
      </c>
      <c r="C47" s="27"/>
      <c r="D47" s="27"/>
      <c r="E47" s="27"/>
      <c r="F47" s="27">
        <v>313.58088782869402</v>
      </c>
      <c r="G47" s="27"/>
      <c r="H47" s="27"/>
      <c r="I47" s="27"/>
      <c r="J47" s="27"/>
      <c r="K47" s="27"/>
      <c r="L47" s="27"/>
      <c r="M47" s="27"/>
      <c r="N47" s="27"/>
      <c r="O47" s="27">
        <v>216.554074159621</v>
      </c>
      <c r="P47" s="27"/>
      <c r="Q47" s="27">
        <v>242.31250423126301</v>
      </c>
      <c r="R47" s="27"/>
      <c r="S47" s="27"/>
      <c r="T47" s="27"/>
      <c r="U47" s="27">
        <v>166.869829594555</v>
      </c>
      <c r="V47" s="27"/>
      <c r="W47" s="27"/>
      <c r="X47" s="27"/>
      <c r="Y47" s="27"/>
      <c r="Z47" s="27"/>
      <c r="AA47" s="27"/>
    </row>
    <row r="48" spans="2:27" x14ac:dyDescent="0.3">
      <c r="B48" s="26" t="s">
        <v>327</v>
      </c>
      <c r="C48" s="27"/>
      <c r="D48" s="27"/>
      <c r="E48" s="27"/>
      <c r="F48" s="27"/>
      <c r="G48" s="27"/>
      <c r="H48" s="27"/>
      <c r="I48" s="27"/>
      <c r="J48" s="27">
        <v>227.0407077461</v>
      </c>
      <c r="K48" s="27"/>
      <c r="L48" s="27"/>
      <c r="M48" s="27"/>
      <c r="N48" s="27"/>
      <c r="O48" s="27">
        <v>185.09417340018399</v>
      </c>
      <c r="P48" s="27"/>
      <c r="Q48" s="27"/>
      <c r="R48" s="27"/>
      <c r="S48" s="27"/>
      <c r="T48" s="27"/>
      <c r="U48" s="27">
        <v>129.912082100459</v>
      </c>
      <c r="V48" s="27"/>
      <c r="W48" s="27"/>
      <c r="X48" s="27"/>
      <c r="Y48" s="27"/>
      <c r="Z48" s="27"/>
      <c r="AA48" s="27"/>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A5C92-8125-2741-B0AF-6E1D230687CE}">
  <dimension ref="B1:D24"/>
  <sheetViews>
    <sheetView workbookViewId="0">
      <selection activeCell="D3" sqref="D3"/>
    </sheetView>
  </sheetViews>
  <sheetFormatPr defaultColWidth="11" defaultRowHeight="15.6" x14ac:dyDescent="0.3"/>
  <cols>
    <col min="2" max="2" width="26.3984375" customWidth="1"/>
    <col min="3" max="3" width="29.3984375" customWidth="1"/>
    <col min="4" max="4" width="35.09765625" customWidth="1"/>
  </cols>
  <sheetData>
    <row r="1" spans="2:4" ht="23.4" x14ac:dyDescent="0.45">
      <c r="B1" s="8" t="s">
        <v>444</v>
      </c>
    </row>
    <row r="3" spans="2:4" x14ac:dyDescent="0.3">
      <c r="B3" s="61" t="s">
        <v>3</v>
      </c>
      <c r="C3" s="88" t="s">
        <v>450</v>
      </c>
      <c r="D3" s="88" t="s">
        <v>451</v>
      </c>
    </row>
    <row r="4" spans="2:4" x14ac:dyDescent="0.3">
      <c r="B4" s="26">
        <v>2010</v>
      </c>
      <c r="C4" s="87">
        <v>4322.4959900000003</v>
      </c>
      <c r="D4" s="87">
        <v>3918.10925</v>
      </c>
    </row>
    <row r="5" spans="2:4" x14ac:dyDescent="0.3">
      <c r="B5" s="26">
        <v>2011</v>
      </c>
      <c r="C5" s="87">
        <v>6020.6958800000002</v>
      </c>
      <c r="D5" s="87">
        <v>4474.3514100000002</v>
      </c>
    </row>
    <row r="6" spans="2:4" x14ac:dyDescent="0.3">
      <c r="B6" s="26">
        <v>2012</v>
      </c>
      <c r="C6" s="87">
        <v>5158.7535699999999</v>
      </c>
      <c r="D6" s="87">
        <v>4828.7430199999999</v>
      </c>
    </row>
    <row r="7" spans="2:4" x14ac:dyDescent="0.3">
      <c r="B7" s="26">
        <v>2013</v>
      </c>
      <c r="C7" s="87">
        <v>5601.5105599999997</v>
      </c>
      <c r="D7" s="87">
        <v>4891.10952</v>
      </c>
    </row>
    <row r="8" spans="2:4" x14ac:dyDescent="0.3">
      <c r="B8" s="26">
        <v>2014</v>
      </c>
      <c r="C8" s="87">
        <v>5652.1924300000001</v>
      </c>
      <c r="D8" s="87">
        <v>5351.1296899999998</v>
      </c>
    </row>
    <row r="9" spans="2:4" x14ac:dyDescent="0.3">
      <c r="B9" s="26">
        <v>2015</v>
      </c>
      <c r="C9" s="87">
        <v>4796.5890499999996</v>
      </c>
      <c r="D9" s="87">
        <v>5445.9483</v>
      </c>
    </row>
    <row r="10" spans="2:4" x14ac:dyDescent="0.3">
      <c r="B10" s="26">
        <v>2016</v>
      </c>
      <c r="C10" s="87">
        <v>2913.6128199999998</v>
      </c>
      <c r="D10" s="87">
        <v>4824.5316899999998</v>
      </c>
    </row>
    <row r="11" spans="2:4" x14ac:dyDescent="0.3">
      <c r="B11" s="26">
        <v>2017</v>
      </c>
      <c r="C11" s="87">
        <v>4611.8918100000001</v>
      </c>
      <c r="D11" s="87">
        <v>4715.1593300000004</v>
      </c>
    </row>
    <row r="12" spans="2:4" x14ac:dyDescent="0.3">
      <c r="B12" s="26">
        <v>2018</v>
      </c>
      <c r="C12" s="87">
        <v>3998.5380599999999</v>
      </c>
      <c r="D12" s="87">
        <v>4394.5648300000003</v>
      </c>
    </row>
    <row r="13" spans="2:4" x14ac:dyDescent="0.3">
      <c r="B13" s="26">
        <v>2019</v>
      </c>
      <c r="C13" s="87">
        <v>3636.89714</v>
      </c>
      <c r="D13" s="87">
        <v>3991.50578</v>
      </c>
    </row>
    <row r="14" spans="2:4" x14ac:dyDescent="0.3">
      <c r="B14" s="26">
        <v>2020</v>
      </c>
      <c r="C14" s="87">
        <v>3368.4433399999998</v>
      </c>
      <c r="D14" s="87">
        <v>3705.8766300000002</v>
      </c>
    </row>
    <row r="15" spans="2:4" x14ac:dyDescent="0.3">
      <c r="B15" s="26">
        <v>2021</v>
      </c>
      <c r="C15" s="87">
        <v>2834.84681</v>
      </c>
      <c r="D15" s="87">
        <v>3690.1234300000001</v>
      </c>
    </row>
    <row r="16" spans="2:4" x14ac:dyDescent="0.3">
      <c r="B16" s="26">
        <v>2022</v>
      </c>
      <c r="C16" s="87">
        <v>3043.2136999999998</v>
      </c>
      <c r="D16" s="87">
        <v>3376.3878100000002</v>
      </c>
    </row>
    <row r="17" spans="2:4" x14ac:dyDescent="0.3">
      <c r="B17" s="26">
        <v>2023</v>
      </c>
      <c r="C17" s="87">
        <v>3130.4476500000001</v>
      </c>
      <c r="D17" s="87">
        <v>3202.76973</v>
      </c>
    </row>
    <row r="18" spans="2:4" x14ac:dyDescent="0.3">
      <c r="B18" s="26">
        <v>2024</v>
      </c>
      <c r="C18" s="87">
        <v>3078.1308600000002</v>
      </c>
      <c r="D18" s="87">
        <v>3091.01647</v>
      </c>
    </row>
    <row r="19" spans="2:4" x14ac:dyDescent="0.3">
      <c r="B19" s="26">
        <v>2025</v>
      </c>
      <c r="C19" s="87">
        <v>3174.1269499999999</v>
      </c>
      <c r="D19" s="87">
        <v>3052.1532000000002</v>
      </c>
    </row>
    <row r="20" spans="2:4" x14ac:dyDescent="0.3">
      <c r="B20" s="26">
        <v>2026</v>
      </c>
      <c r="C20" s="87">
        <v>3036.25162</v>
      </c>
      <c r="D20" s="87">
        <v>3092.4341599999998</v>
      </c>
    </row>
    <row r="21" spans="2:4" x14ac:dyDescent="0.3">
      <c r="B21" s="26">
        <v>2027</v>
      </c>
      <c r="C21" s="87">
        <v>2750.3507199999999</v>
      </c>
      <c r="D21" s="87">
        <v>3033.8615599999998</v>
      </c>
    </row>
    <row r="22" spans="2:4" x14ac:dyDescent="0.3">
      <c r="B22" s="26">
        <v>2028</v>
      </c>
      <c r="C22" s="87">
        <v>2996.2301200000002</v>
      </c>
      <c r="D22" s="87">
        <v>3007.0180599999999</v>
      </c>
    </row>
    <row r="23" spans="2:4" x14ac:dyDescent="0.3">
      <c r="B23" s="26">
        <v>2029</v>
      </c>
      <c r="C23" s="87">
        <v>3481.1283400000002</v>
      </c>
      <c r="D23" s="87">
        <v>3087.6175499999999</v>
      </c>
    </row>
    <row r="24" spans="2:4" x14ac:dyDescent="0.3">
      <c r="B24" s="26">
        <v>2030</v>
      </c>
      <c r="C24" s="87">
        <v>2794.92454</v>
      </c>
      <c r="D24" s="87">
        <v>3011.7770700000001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55"/>
  <sheetViews>
    <sheetView workbookViewId="0">
      <selection activeCell="Q24" sqref="Q24"/>
    </sheetView>
  </sheetViews>
  <sheetFormatPr defaultColWidth="8.8984375" defaultRowHeight="15.6" x14ac:dyDescent="0.3"/>
  <cols>
    <col min="2" max="2" width="15.09765625" customWidth="1"/>
    <col min="3" max="3" width="32.09765625" customWidth="1"/>
    <col min="4" max="4" width="18.8984375" customWidth="1"/>
    <col min="5" max="5" width="9.3984375" bestFit="1" customWidth="1"/>
    <col min="6" max="6" width="21.09765625" customWidth="1"/>
    <col min="7" max="7" width="14.59765625" customWidth="1"/>
    <col min="8" max="8" width="13.3984375" customWidth="1"/>
    <col min="9" max="9" width="12.8984375" customWidth="1"/>
    <col min="10" max="10" width="10.59765625" customWidth="1"/>
    <col min="13" max="13" width="11.59765625" customWidth="1"/>
  </cols>
  <sheetData>
    <row r="1" spans="2:10" ht="23.4" x14ac:dyDescent="0.45">
      <c r="B1" s="8" t="s">
        <v>429</v>
      </c>
    </row>
    <row r="2" spans="2:10" ht="16.2" thickBot="1" x14ac:dyDescent="0.35"/>
    <row r="3" spans="2:10" ht="31.2" x14ac:dyDescent="0.3">
      <c r="B3" s="56" t="s">
        <v>86</v>
      </c>
      <c r="C3" s="57" t="s">
        <v>168</v>
      </c>
      <c r="D3" s="54" t="s">
        <v>3</v>
      </c>
      <c r="E3" s="54" t="s">
        <v>163</v>
      </c>
      <c r="F3" s="54" t="s">
        <v>18</v>
      </c>
      <c r="G3" s="54" t="s">
        <v>26</v>
      </c>
      <c r="H3" s="54" t="s">
        <v>27</v>
      </c>
      <c r="I3" s="54" t="s">
        <v>360</v>
      </c>
      <c r="J3" s="55" t="s">
        <v>361</v>
      </c>
    </row>
    <row r="4" spans="2:10" x14ac:dyDescent="0.3">
      <c r="B4" s="41" t="s">
        <v>76</v>
      </c>
      <c r="C4" s="42" t="s">
        <v>116</v>
      </c>
      <c r="D4" s="43">
        <v>2023</v>
      </c>
      <c r="E4" s="44"/>
      <c r="F4" s="44"/>
      <c r="G4" s="43">
        <v>12</v>
      </c>
      <c r="H4" s="44"/>
      <c r="I4" s="44"/>
      <c r="J4" s="45">
        <v>12</v>
      </c>
    </row>
    <row r="5" spans="2:10" x14ac:dyDescent="0.3">
      <c r="B5" s="103" t="s">
        <v>77</v>
      </c>
      <c r="C5" s="21" t="s">
        <v>150</v>
      </c>
      <c r="D5" s="22">
        <v>2023</v>
      </c>
      <c r="E5" s="23"/>
      <c r="F5" s="23"/>
      <c r="G5" s="22">
        <v>800</v>
      </c>
      <c r="H5" s="23"/>
      <c r="I5" s="23"/>
      <c r="J5" s="104">
        <v>8220</v>
      </c>
    </row>
    <row r="6" spans="2:10" x14ac:dyDescent="0.3">
      <c r="B6" s="103"/>
      <c r="C6" s="42" t="s">
        <v>151</v>
      </c>
      <c r="D6" s="42" t="s">
        <v>118</v>
      </c>
      <c r="E6" s="44"/>
      <c r="F6" s="44"/>
      <c r="G6" s="44"/>
      <c r="H6" s="43">
        <v>421</v>
      </c>
      <c r="I6" s="44"/>
      <c r="J6" s="104"/>
    </row>
    <row r="7" spans="2:10" x14ac:dyDescent="0.3">
      <c r="B7" s="103"/>
      <c r="C7" s="21" t="s">
        <v>152</v>
      </c>
      <c r="D7" s="22">
        <v>2025</v>
      </c>
      <c r="E7" s="23"/>
      <c r="F7" s="23"/>
      <c r="G7" s="22">
        <v>804</v>
      </c>
      <c r="H7" s="23"/>
      <c r="I7" s="23"/>
      <c r="J7" s="104"/>
    </row>
    <row r="8" spans="2:10" x14ac:dyDescent="0.3">
      <c r="B8" s="103"/>
      <c r="C8" s="42" t="s">
        <v>153</v>
      </c>
      <c r="D8" s="42" t="s">
        <v>118</v>
      </c>
      <c r="E8" s="44"/>
      <c r="F8" s="44"/>
      <c r="G8" s="44"/>
      <c r="H8" s="43">
        <v>747</v>
      </c>
      <c r="I8" s="44"/>
      <c r="J8" s="104"/>
    </row>
    <row r="9" spans="2:10" x14ac:dyDescent="0.3">
      <c r="B9" s="103"/>
      <c r="C9" s="21" t="s">
        <v>346</v>
      </c>
      <c r="D9" s="21" t="s">
        <v>118</v>
      </c>
      <c r="E9" s="23"/>
      <c r="F9" s="23"/>
      <c r="G9" s="23"/>
      <c r="H9" s="24">
        <v>1564</v>
      </c>
      <c r="I9" s="23"/>
      <c r="J9" s="104"/>
    </row>
    <row r="10" spans="2:10" x14ac:dyDescent="0.3">
      <c r="B10" s="103"/>
      <c r="C10" s="42" t="s">
        <v>119</v>
      </c>
      <c r="D10" s="42" t="s">
        <v>118</v>
      </c>
      <c r="E10" s="44"/>
      <c r="F10" s="44"/>
      <c r="G10" s="44"/>
      <c r="H10" s="46">
        <v>1607</v>
      </c>
      <c r="I10" s="44"/>
      <c r="J10" s="104"/>
    </row>
    <row r="11" spans="2:10" x14ac:dyDescent="0.3">
      <c r="B11" s="103"/>
      <c r="C11" s="21" t="s">
        <v>117</v>
      </c>
      <c r="D11" s="21" t="s">
        <v>118</v>
      </c>
      <c r="E11" s="23"/>
      <c r="F11" s="23"/>
      <c r="G11" s="23"/>
      <c r="H11" s="24">
        <v>2277</v>
      </c>
      <c r="I11" s="23"/>
      <c r="J11" s="104"/>
    </row>
    <row r="12" spans="2:10" x14ac:dyDescent="0.3">
      <c r="B12" s="106" t="s">
        <v>78</v>
      </c>
      <c r="C12" s="42" t="s">
        <v>120</v>
      </c>
      <c r="D12" s="43">
        <v>2016</v>
      </c>
      <c r="E12" s="43">
        <v>30</v>
      </c>
      <c r="F12" s="44"/>
      <c r="G12" s="44"/>
      <c r="H12" s="44"/>
      <c r="I12" s="44"/>
      <c r="J12" s="107">
        <v>430</v>
      </c>
    </row>
    <row r="13" spans="2:10" x14ac:dyDescent="0.3">
      <c r="B13" s="106"/>
      <c r="C13" s="21" t="s">
        <v>154</v>
      </c>
      <c r="D13" s="22">
        <v>2023</v>
      </c>
      <c r="E13" s="23"/>
      <c r="F13" s="23"/>
      <c r="G13" s="22">
        <v>400</v>
      </c>
      <c r="H13" s="23"/>
      <c r="I13" s="23"/>
      <c r="J13" s="107"/>
    </row>
    <row r="14" spans="2:10" x14ac:dyDescent="0.3">
      <c r="B14" s="103" t="s">
        <v>87</v>
      </c>
      <c r="C14" s="42" t="s">
        <v>154</v>
      </c>
      <c r="D14" s="43">
        <v>2023</v>
      </c>
      <c r="E14" s="44"/>
      <c r="F14" s="44"/>
      <c r="G14" s="43">
        <v>304</v>
      </c>
      <c r="H14" s="44"/>
      <c r="I14" s="44"/>
      <c r="J14" s="104">
        <v>1108</v>
      </c>
    </row>
    <row r="15" spans="2:10" x14ac:dyDescent="0.3">
      <c r="B15" s="103"/>
      <c r="C15" s="21" t="s">
        <v>155</v>
      </c>
      <c r="D15" s="22">
        <v>2025</v>
      </c>
      <c r="E15" s="23"/>
      <c r="F15" s="23"/>
      <c r="G15" s="22">
        <v>804</v>
      </c>
      <c r="H15" s="23"/>
      <c r="I15" s="23"/>
      <c r="J15" s="104"/>
    </row>
    <row r="16" spans="2:10" x14ac:dyDescent="0.3">
      <c r="B16" s="106" t="s">
        <v>79</v>
      </c>
      <c r="C16" s="42" t="s">
        <v>121</v>
      </c>
      <c r="D16" s="43">
        <v>2023</v>
      </c>
      <c r="E16" s="44"/>
      <c r="F16" s="44"/>
      <c r="G16" s="43">
        <v>130</v>
      </c>
      <c r="H16" s="44"/>
      <c r="I16" s="44"/>
      <c r="J16" s="105">
        <v>3410</v>
      </c>
    </row>
    <row r="17" spans="2:10" x14ac:dyDescent="0.3">
      <c r="B17" s="106"/>
      <c r="C17" s="21" t="s">
        <v>122</v>
      </c>
      <c r="D17" s="22">
        <v>2024</v>
      </c>
      <c r="E17" s="23"/>
      <c r="F17" s="23"/>
      <c r="G17" s="22">
        <v>816</v>
      </c>
      <c r="H17" s="23"/>
      <c r="I17" s="23"/>
      <c r="J17" s="105"/>
    </row>
    <row r="18" spans="2:10" x14ac:dyDescent="0.3">
      <c r="B18" s="106"/>
      <c r="C18" s="42" t="s">
        <v>156</v>
      </c>
      <c r="D18" s="42" t="s">
        <v>118</v>
      </c>
      <c r="E18" s="44"/>
      <c r="F18" s="44"/>
      <c r="G18" s="44"/>
      <c r="H18" s="46">
        <v>1584</v>
      </c>
      <c r="I18" s="44"/>
      <c r="J18" s="105"/>
    </row>
    <row r="19" spans="2:10" x14ac:dyDescent="0.3">
      <c r="B19" s="106"/>
      <c r="C19" s="21" t="s">
        <v>157</v>
      </c>
      <c r="D19" s="22">
        <v>2024</v>
      </c>
      <c r="E19" s="23"/>
      <c r="F19" s="23"/>
      <c r="G19" s="22">
        <v>880</v>
      </c>
      <c r="H19" s="23"/>
      <c r="I19" s="23"/>
      <c r="J19" s="105"/>
    </row>
    <row r="20" spans="2:10" x14ac:dyDescent="0.3">
      <c r="B20" s="103" t="s">
        <v>80</v>
      </c>
      <c r="C20" s="42" t="s">
        <v>124</v>
      </c>
      <c r="D20" s="43">
        <v>2024</v>
      </c>
      <c r="E20" s="44"/>
      <c r="F20" s="44"/>
      <c r="G20" s="46">
        <v>1100</v>
      </c>
      <c r="H20" s="44"/>
      <c r="I20" s="44"/>
      <c r="J20" s="104">
        <v>4447</v>
      </c>
    </row>
    <row r="21" spans="2:10" x14ac:dyDescent="0.3">
      <c r="B21" s="103"/>
      <c r="C21" s="21" t="s">
        <v>158</v>
      </c>
      <c r="D21" s="21" t="s">
        <v>118</v>
      </c>
      <c r="E21" s="23"/>
      <c r="F21" s="23"/>
      <c r="G21" s="23"/>
      <c r="H21" s="22">
        <v>847</v>
      </c>
      <c r="I21" s="23"/>
      <c r="J21" s="104"/>
    </row>
    <row r="22" spans="2:10" x14ac:dyDescent="0.3">
      <c r="B22" s="103"/>
      <c r="C22" s="42" t="s">
        <v>123</v>
      </c>
      <c r="D22" s="42" t="s">
        <v>118</v>
      </c>
      <c r="E22" s="44"/>
      <c r="F22" s="44"/>
      <c r="G22" s="44"/>
      <c r="H22" s="46">
        <v>2500</v>
      </c>
      <c r="I22" s="44"/>
      <c r="J22" s="104"/>
    </row>
    <row r="23" spans="2:10" x14ac:dyDescent="0.3">
      <c r="B23" s="41" t="s">
        <v>81</v>
      </c>
      <c r="C23" s="21" t="s">
        <v>125</v>
      </c>
      <c r="D23" s="21" t="s">
        <v>118</v>
      </c>
      <c r="E23" s="23"/>
      <c r="F23" s="23"/>
      <c r="G23" s="23"/>
      <c r="H23" s="24">
        <v>1050</v>
      </c>
      <c r="I23" s="23"/>
      <c r="J23" s="47">
        <v>1050</v>
      </c>
    </row>
    <row r="24" spans="2:10" x14ac:dyDescent="0.3">
      <c r="B24" s="103" t="s">
        <v>82</v>
      </c>
      <c r="C24" s="42" t="s">
        <v>126</v>
      </c>
      <c r="D24" s="43">
        <v>2023</v>
      </c>
      <c r="E24" s="44"/>
      <c r="F24" s="44"/>
      <c r="G24" s="43">
        <v>120</v>
      </c>
      <c r="H24" s="44"/>
      <c r="I24" s="44"/>
      <c r="J24" s="104">
        <v>1086</v>
      </c>
    </row>
    <row r="25" spans="2:10" x14ac:dyDescent="0.3">
      <c r="B25" s="103"/>
      <c r="C25" s="21" t="s">
        <v>159</v>
      </c>
      <c r="D25" s="22">
        <v>2023</v>
      </c>
      <c r="E25" s="23"/>
      <c r="F25" s="23"/>
      <c r="G25" s="22">
        <v>248</v>
      </c>
      <c r="H25" s="23"/>
      <c r="I25" s="23"/>
      <c r="J25" s="104"/>
    </row>
    <row r="26" spans="2:10" x14ac:dyDescent="0.3">
      <c r="B26" s="103"/>
      <c r="C26" s="42" t="s">
        <v>160</v>
      </c>
      <c r="D26" s="42" t="s">
        <v>118</v>
      </c>
      <c r="E26" s="44"/>
      <c r="F26" s="44"/>
      <c r="G26" s="44"/>
      <c r="H26" s="43">
        <v>718</v>
      </c>
      <c r="I26" s="44"/>
      <c r="J26" s="104"/>
    </row>
    <row r="27" spans="2:10" x14ac:dyDescent="0.3">
      <c r="B27" s="106" t="s">
        <v>83</v>
      </c>
      <c r="C27" s="21" t="s">
        <v>127</v>
      </c>
      <c r="D27" s="22">
        <v>2020</v>
      </c>
      <c r="E27" s="23"/>
      <c r="F27" s="22">
        <v>12</v>
      </c>
      <c r="G27" s="23"/>
      <c r="H27" s="23"/>
      <c r="I27" s="23"/>
      <c r="J27" s="105">
        <v>2652</v>
      </c>
    </row>
    <row r="28" spans="2:10" x14ac:dyDescent="0.3">
      <c r="B28" s="106"/>
      <c r="C28" s="42" t="s">
        <v>161</v>
      </c>
      <c r="D28" s="42" t="s">
        <v>118</v>
      </c>
      <c r="E28" s="44"/>
      <c r="F28" s="44"/>
      <c r="G28" s="44"/>
      <c r="H28" s="46">
        <v>2640</v>
      </c>
      <c r="I28" s="44"/>
      <c r="J28" s="105"/>
    </row>
    <row r="29" spans="2:10" x14ac:dyDescent="0.3">
      <c r="B29" s="103" t="s">
        <v>106</v>
      </c>
      <c r="C29" s="21" t="s">
        <v>128</v>
      </c>
      <c r="D29" s="21" t="s">
        <v>118</v>
      </c>
      <c r="E29" s="23"/>
      <c r="F29" s="23"/>
      <c r="G29" s="23"/>
      <c r="H29" s="24">
        <v>1485</v>
      </c>
      <c r="I29" s="23"/>
      <c r="J29" s="104">
        <v>3735</v>
      </c>
    </row>
    <row r="30" spans="2:10" x14ac:dyDescent="0.3">
      <c r="B30" s="103"/>
      <c r="C30" s="42" t="s">
        <v>347</v>
      </c>
      <c r="D30" s="42" t="s">
        <v>118</v>
      </c>
      <c r="E30" s="44"/>
      <c r="F30" s="44"/>
      <c r="G30" s="44"/>
      <c r="H30" s="44"/>
      <c r="I30" s="46">
        <v>1623</v>
      </c>
      <c r="J30" s="104"/>
    </row>
    <row r="31" spans="2:10" x14ac:dyDescent="0.3">
      <c r="B31" s="103"/>
      <c r="C31" s="21" t="s">
        <v>348</v>
      </c>
      <c r="D31" s="21" t="s">
        <v>118</v>
      </c>
      <c r="E31" s="23"/>
      <c r="F31" s="23"/>
      <c r="G31" s="23"/>
      <c r="H31" s="23"/>
      <c r="I31" s="22">
        <v>627</v>
      </c>
      <c r="J31" s="104"/>
    </row>
    <row r="32" spans="2:10" x14ac:dyDescent="0.3">
      <c r="B32" s="41" t="s">
        <v>84</v>
      </c>
      <c r="C32" s="42" t="s">
        <v>129</v>
      </c>
      <c r="D32" s="43">
        <v>2023</v>
      </c>
      <c r="E32" s="44"/>
      <c r="F32" s="44"/>
      <c r="G32" s="43">
        <v>21</v>
      </c>
      <c r="H32" s="44"/>
      <c r="I32" s="44"/>
      <c r="J32" s="45">
        <v>21</v>
      </c>
    </row>
    <row r="33" spans="2:13" x14ac:dyDescent="0.3">
      <c r="B33" s="103" t="s">
        <v>85</v>
      </c>
      <c r="C33" s="21" t="s">
        <v>130</v>
      </c>
      <c r="D33" s="21" t="s">
        <v>118</v>
      </c>
      <c r="E33" s="23"/>
      <c r="F33" s="23"/>
      <c r="G33" s="23"/>
      <c r="H33" s="23"/>
      <c r="I33" s="24">
        <v>1000</v>
      </c>
      <c r="J33" s="104">
        <v>1150</v>
      </c>
    </row>
    <row r="34" spans="2:13" x14ac:dyDescent="0.3">
      <c r="B34" s="103"/>
      <c r="C34" s="42" t="s">
        <v>162</v>
      </c>
      <c r="D34" s="42" t="s">
        <v>118</v>
      </c>
      <c r="E34" s="44"/>
      <c r="F34" s="44"/>
      <c r="G34" s="44"/>
      <c r="H34" s="44"/>
      <c r="I34" s="43">
        <v>150</v>
      </c>
      <c r="J34" s="104"/>
    </row>
    <row r="35" spans="2:13" x14ac:dyDescent="0.3">
      <c r="B35" s="106" t="s">
        <v>105</v>
      </c>
      <c r="C35" s="21" t="s">
        <v>133</v>
      </c>
      <c r="D35" s="21" t="s">
        <v>118</v>
      </c>
      <c r="E35" s="23"/>
      <c r="F35" s="23"/>
      <c r="G35" s="23"/>
      <c r="H35" s="23"/>
      <c r="I35" s="22">
        <v>400</v>
      </c>
      <c r="J35" s="105">
        <v>1200</v>
      </c>
    </row>
    <row r="36" spans="2:13" x14ac:dyDescent="0.3">
      <c r="B36" s="106"/>
      <c r="C36" s="42" t="s">
        <v>131</v>
      </c>
      <c r="D36" s="42" t="s">
        <v>118</v>
      </c>
      <c r="E36" s="44"/>
      <c r="F36" s="44"/>
      <c r="G36" s="44"/>
      <c r="H36" s="44"/>
      <c r="I36" s="43">
        <v>400</v>
      </c>
      <c r="J36" s="105"/>
    </row>
    <row r="37" spans="2:13" x14ac:dyDescent="0.3">
      <c r="B37" s="106"/>
      <c r="C37" s="21" t="s">
        <v>132</v>
      </c>
      <c r="D37" s="21" t="s">
        <v>118</v>
      </c>
      <c r="E37" s="23"/>
      <c r="F37" s="23"/>
      <c r="G37" s="23"/>
      <c r="H37" s="23"/>
      <c r="I37" s="22">
        <v>400</v>
      </c>
      <c r="J37" s="105"/>
    </row>
    <row r="38" spans="2:13" ht="16.2" thickBot="1" x14ac:dyDescent="0.35">
      <c r="B38" s="52" t="s">
        <v>107</v>
      </c>
      <c r="C38" s="48"/>
      <c r="D38" s="49"/>
      <c r="E38" s="49">
        <v>30</v>
      </c>
      <c r="F38" s="49">
        <v>12</v>
      </c>
      <c r="G38" s="50">
        <v>6439</v>
      </c>
      <c r="H38" s="50">
        <v>17440</v>
      </c>
      <c r="I38" s="50">
        <v>4600</v>
      </c>
      <c r="J38" s="51">
        <v>28521</v>
      </c>
    </row>
    <row r="45" spans="2:13" ht="16.2" thickBot="1" x14ac:dyDescent="0.35"/>
    <row r="46" spans="2:13" ht="16.2" thickBot="1" x14ac:dyDescent="0.35">
      <c r="B46" s="108" t="s">
        <v>107</v>
      </c>
      <c r="C46" s="109"/>
      <c r="D46" s="109"/>
      <c r="E46" s="109"/>
      <c r="F46" s="110"/>
      <c r="G46" s="12" t="s">
        <v>134</v>
      </c>
      <c r="H46" s="12" t="s">
        <v>135</v>
      </c>
      <c r="I46" s="12" t="s">
        <v>136</v>
      </c>
      <c r="J46" s="111"/>
      <c r="K46" s="112"/>
      <c r="L46" s="112"/>
      <c r="M46" s="113"/>
    </row>
    <row r="47" spans="2:13" x14ac:dyDescent="0.3">
      <c r="B47" s="120" t="s">
        <v>137</v>
      </c>
      <c r="C47" s="121"/>
      <c r="D47" s="121"/>
      <c r="E47" s="121"/>
      <c r="F47" s="121"/>
      <c r="G47" s="121"/>
      <c r="H47" s="121"/>
      <c r="I47" s="121"/>
      <c r="J47" s="121"/>
      <c r="K47" s="121"/>
      <c r="L47" s="121"/>
      <c r="M47" s="122"/>
    </row>
    <row r="48" spans="2:13" x14ac:dyDescent="0.3">
      <c r="B48" s="114" t="s">
        <v>138</v>
      </c>
      <c r="C48" s="115"/>
      <c r="D48" s="115"/>
      <c r="E48" s="115"/>
      <c r="F48" s="115"/>
      <c r="G48" s="115"/>
      <c r="H48" s="115"/>
      <c r="I48" s="115"/>
      <c r="J48" s="115"/>
      <c r="K48" s="115"/>
      <c r="L48" s="115"/>
      <c r="M48" s="116"/>
    </row>
    <row r="49" spans="2:13" x14ac:dyDescent="0.3">
      <c r="B49" s="114" t="s">
        <v>139</v>
      </c>
      <c r="C49" s="115"/>
      <c r="D49" s="115"/>
      <c r="E49" s="115"/>
      <c r="F49" s="115"/>
      <c r="G49" s="115"/>
      <c r="H49" s="115"/>
      <c r="I49" s="115"/>
      <c r="J49" s="115"/>
      <c r="K49" s="115"/>
      <c r="L49" s="115"/>
      <c r="M49" s="116"/>
    </row>
    <row r="50" spans="2:13" x14ac:dyDescent="0.3">
      <c r="B50" s="114" t="s">
        <v>140</v>
      </c>
      <c r="C50" s="115"/>
      <c r="D50" s="115"/>
      <c r="E50" s="115"/>
      <c r="F50" s="115"/>
      <c r="G50" s="115"/>
      <c r="H50" s="115"/>
      <c r="I50" s="115"/>
      <c r="J50" s="115"/>
      <c r="K50" s="115"/>
      <c r="L50" s="115"/>
      <c r="M50" s="116"/>
    </row>
    <row r="51" spans="2:13" x14ac:dyDescent="0.3">
      <c r="B51" s="114" t="s">
        <v>141</v>
      </c>
      <c r="C51" s="115"/>
      <c r="D51" s="115"/>
      <c r="E51" s="115"/>
      <c r="F51" s="115"/>
      <c r="G51" s="115"/>
      <c r="H51" s="115"/>
      <c r="I51" s="115"/>
      <c r="J51" s="115"/>
      <c r="K51" s="115"/>
      <c r="L51" s="115"/>
      <c r="M51" s="116"/>
    </row>
    <row r="52" spans="2:13" x14ac:dyDescent="0.3">
      <c r="B52" s="114" t="s">
        <v>142</v>
      </c>
      <c r="C52" s="115"/>
      <c r="D52" s="115"/>
      <c r="E52" s="115"/>
      <c r="F52" s="115"/>
      <c r="G52" s="115"/>
      <c r="H52" s="115"/>
      <c r="I52" s="115"/>
      <c r="J52" s="115"/>
      <c r="K52" s="115"/>
      <c r="L52" s="115"/>
      <c r="M52" s="116"/>
    </row>
    <row r="53" spans="2:13" x14ac:dyDescent="0.3">
      <c r="B53" s="114" t="s">
        <v>143</v>
      </c>
      <c r="C53" s="115"/>
      <c r="D53" s="115"/>
      <c r="E53" s="115"/>
      <c r="F53" s="115"/>
      <c r="G53" s="115"/>
      <c r="H53" s="115"/>
      <c r="I53" s="115"/>
      <c r="J53" s="115"/>
      <c r="K53" s="115"/>
      <c r="L53" s="115"/>
      <c r="M53" s="116"/>
    </row>
    <row r="54" spans="2:13" ht="18" customHeight="1" x14ac:dyDescent="0.3">
      <c r="B54" s="114" t="s">
        <v>144</v>
      </c>
      <c r="C54" s="115"/>
      <c r="D54" s="115"/>
      <c r="E54" s="115"/>
      <c r="F54" s="115"/>
      <c r="G54" s="115"/>
      <c r="H54" s="115"/>
      <c r="I54" s="115"/>
      <c r="J54" s="115"/>
      <c r="K54" s="115"/>
      <c r="L54" s="115"/>
      <c r="M54" s="116"/>
    </row>
    <row r="55" spans="2:13" ht="16.2" thickBot="1" x14ac:dyDescent="0.35">
      <c r="B55" s="117" t="s">
        <v>145</v>
      </c>
      <c r="C55" s="118"/>
      <c r="D55" s="118"/>
      <c r="E55" s="118"/>
      <c r="F55" s="118"/>
      <c r="G55" s="118"/>
      <c r="H55" s="118"/>
      <c r="I55" s="118"/>
      <c r="J55" s="118"/>
      <c r="K55" s="118"/>
      <c r="L55" s="118"/>
      <c r="M55" s="119"/>
    </row>
  </sheetData>
  <mergeCells count="31">
    <mergeCell ref="B53:M53"/>
    <mergeCell ref="B54:M54"/>
    <mergeCell ref="B55:M55"/>
    <mergeCell ref="B47:M47"/>
    <mergeCell ref="B48:M48"/>
    <mergeCell ref="B49:M49"/>
    <mergeCell ref="B50:M50"/>
    <mergeCell ref="B51:M51"/>
    <mergeCell ref="B52:M52"/>
    <mergeCell ref="B14:B15"/>
    <mergeCell ref="J14:J15"/>
    <mergeCell ref="B12:B13"/>
    <mergeCell ref="J12:J13"/>
    <mergeCell ref="B46:F46"/>
    <mergeCell ref="J46:M46"/>
    <mergeCell ref="B5:B11"/>
    <mergeCell ref="J5:J11"/>
    <mergeCell ref="J35:J37"/>
    <mergeCell ref="B35:B37"/>
    <mergeCell ref="J29:J31"/>
    <mergeCell ref="B33:B34"/>
    <mergeCell ref="J33:J34"/>
    <mergeCell ref="B29:B31"/>
    <mergeCell ref="J24:J26"/>
    <mergeCell ref="B27:B28"/>
    <mergeCell ref="J27:J28"/>
    <mergeCell ref="B24:B26"/>
    <mergeCell ref="J16:J19"/>
    <mergeCell ref="B20:B22"/>
    <mergeCell ref="J20:J22"/>
    <mergeCell ref="B16:B19"/>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K27"/>
  <sheetViews>
    <sheetView workbookViewId="0">
      <selection activeCell="B27" sqref="B27:I27"/>
    </sheetView>
  </sheetViews>
  <sheetFormatPr defaultColWidth="11" defaultRowHeight="15.6" x14ac:dyDescent="0.3"/>
  <cols>
    <col min="2" max="2" width="26.3984375" style="3" customWidth="1"/>
    <col min="3" max="3" width="14.09765625" customWidth="1"/>
    <col min="4" max="4" width="11.09765625" customWidth="1"/>
    <col min="5" max="5" width="10.8984375" customWidth="1"/>
    <col min="6" max="6" width="18.8984375" customWidth="1"/>
    <col min="7" max="7" width="15.5" customWidth="1"/>
    <col min="8" max="8" width="15.8984375" customWidth="1"/>
    <col min="9" max="9" width="13.09765625" customWidth="1"/>
    <col min="10" max="10" width="9.8984375" customWidth="1"/>
    <col min="11" max="11" width="10.09765625" customWidth="1"/>
  </cols>
  <sheetData>
    <row r="1" spans="2:11" ht="23.4" x14ac:dyDescent="0.45">
      <c r="B1" s="7" t="s">
        <v>445</v>
      </c>
    </row>
    <row r="3" spans="2:11" x14ac:dyDescent="0.3">
      <c r="B3" s="26" t="s">
        <v>3</v>
      </c>
      <c r="C3" s="5" t="s">
        <v>452</v>
      </c>
      <c r="D3" s="5" t="s">
        <v>453</v>
      </c>
      <c r="E3" s="5" t="s">
        <v>454</v>
      </c>
      <c r="F3" s="5" t="s">
        <v>455</v>
      </c>
      <c r="G3" s="5" t="s">
        <v>456</v>
      </c>
      <c r="H3" s="5" t="s">
        <v>457</v>
      </c>
      <c r="I3" s="5" t="s">
        <v>458</v>
      </c>
      <c r="J3" s="5" t="s">
        <v>459</v>
      </c>
      <c r="K3" s="5" t="s">
        <v>460</v>
      </c>
    </row>
    <row r="4" spans="2:11" x14ac:dyDescent="0.3">
      <c r="B4" s="26">
        <v>2012</v>
      </c>
      <c r="C4" s="27"/>
      <c r="D4" s="27"/>
      <c r="E4" s="27"/>
      <c r="F4" s="27">
        <v>119.2912845</v>
      </c>
      <c r="G4" s="27">
        <v>97.044035280000003</v>
      </c>
      <c r="H4" s="27">
        <v>138.46994760000001</v>
      </c>
      <c r="I4" s="27"/>
      <c r="J4" s="27"/>
      <c r="K4" s="27"/>
    </row>
    <row r="5" spans="2:11" x14ac:dyDescent="0.3">
      <c r="B5" s="26">
        <v>2013</v>
      </c>
      <c r="C5" s="27"/>
      <c r="D5" s="27"/>
      <c r="E5" s="27"/>
      <c r="F5" s="27">
        <v>121.20915079999899</v>
      </c>
      <c r="G5" s="27">
        <v>94.55080907</v>
      </c>
      <c r="H5" s="27">
        <v>168.00508869999999</v>
      </c>
      <c r="I5" s="27"/>
      <c r="J5" s="27"/>
      <c r="K5" s="27"/>
    </row>
    <row r="6" spans="2:11" x14ac:dyDescent="0.3">
      <c r="B6" s="26">
        <v>2014</v>
      </c>
      <c r="C6" s="27"/>
      <c r="D6" s="27"/>
      <c r="E6" s="27"/>
      <c r="F6" s="27">
        <v>128.6888294</v>
      </c>
      <c r="G6" s="27">
        <v>105.67443369999999</v>
      </c>
      <c r="H6" s="27">
        <v>168.96402190000001</v>
      </c>
      <c r="I6" s="27"/>
      <c r="J6" s="27"/>
      <c r="K6" s="27"/>
    </row>
    <row r="7" spans="2:11" x14ac:dyDescent="0.3">
      <c r="B7" s="26">
        <v>2015</v>
      </c>
      <c r="C7" s="27"/>
      <c r="D7" s="27"/>
      <c r="E7" s="27"/>
      <c r="F7" s="27">
        <v>128.4970428</v>
      </c>
      <c r="G7" s="27">
        <v>79.207878590000007</v>
      </c>
      <c r="H7" s="27">
        <v>179.32050000000001</v>
      </c>
      <c r="I7" s="27"/>
      <c r="J7" s="27"/>
      <c r="K7" s="27"/>
    </row>
    <row r="8" spans="2:11" x14ac:dyDescent="0.3">
      <c r="B8" s="26">
        <v>2016</v>
      </c>
      <c r="C8" s="27"/>
      <c r="D8" s="27"/>
      <c r="E8" s="27"/>
      <c r="F8" s="27">
        <v>112.195179099999</v>
      </c>
      <c r="G8" s="27">
        <v>94.934382339999999</v>
      </c>
      <c r="H8" s="27">
        <v>130.60669569999999</v>
      </c>
      <c r="I8" s="27"/>
      <c r="J8" s="27"/>
      <c r="K8" s="27"/>
    </row>
    <row r="9" spans="2:11" x14ac:dyDescent="0.3">
      <c r="B9" s="26">
        <v>2017</v>
      </c>
      <c r="C9" s="27">
        <v>96.126760559999994</v>
      </c>
      <c r="D9" s="27">
        <v>110.0758397</v>
      </c>
      <c r="E9" s="27">
        <v>81.690140850000006</v>
      </c>
      <c r="F9" s="27">
        <v>113.7294722</v>
      </c>
      <c r="G9" s="27">
        <v>74.98857271</v>
      </c>
      <c r="H9" s="27">
        <v>145.37426629999999</v>
      </c>
      <c r="I9" s="27"/>
      <c r="J9" s="27"/>
      <c r="K9" s="27"/>
    </row>
    <row r="10" spans="2:11" x14ac:dyDescent="0.3">
      <c r="B10" s="26">
        <v>2018</v>
      </c>
      <c r="C10" s="27"/>
      <c r="D10" s="27"/>
      <c r="E10" s="27"/>
      <c r="F10" s="27">
        <v>106.2497936</v>
      </c>
      <c r="G10" s="27">
        <v>84.002544369999995</v>
      </c>
      <c r="H10" s="27">
        <v>150.744292</v>
      </c>
      <c r="I10" s="27">
        <v>96</v>
      </c>
      <c r="J10" s="27">
        <v>70</v>
      </c>
      <c r="K10" s="27">
        <v>129</v>
      </c>
    </row>
    <row r="11" spans="2:11" x14ac:dyDescent="0.3">
      <c r="B11" s="26">
        <v>2019</v>
      </c>
      <c r="C11" s="27"/>
      <c r="D11" s="27"/>
      <c r="E11" s="27"/>
      <c r="F11" s="27">
        <v>104.33192729999899</v>
      </c>
      <c r="G11" s="27">
        <v>91.290436349999993</v>
      </c>
      <c r="H11" s="27">
        <v>157.64861069999901</v>
      </c>
      <c r="I11" s="27"/>
      <c r="J11" s="27"/>
      <c r="K11" s="27"/>
    </row>
    <row r="12" spans="2:11" x14ac:dyDescent="0.3">
      <c r="B12" s="26">
        <v>2020</v>
      </c>
      <c r="C12" s="27">
        <v>87.179487179999995</v>
      </c>
      <c r="D12" s="27">
        <v>105.8504875</v>
      </c>
      <c r="E12" s="27">
        <v>71.722643550000001</v>
      </c>
      <c r="F12" s="27">
        <v>80.166811749999994</v>
      </c>
      <c r="G12" s="27">
        <v>65.207454530000007</v>
      </c>
      <c r="H12" s="27">
        <v>112.5787524</v>
      </c>
      <c r="I12" s="27"/>
      <c r="J12" s="27"/>
      <c r="K12" s="27"/>
    </row>
    <row r="13" spans="2:11" x14ac:dyDescent="0.3">
      <c r="B13" s="26">
        <v>2021</v>
      </c>
      <c r="C13" s="27"/>
      <c r="D13" s="27"/>
      <c r="E13" s="27"/>
      <c r="F13" s="27">
        <v>58.494922449999997</v>
      </c>
      <c r="G13" s="27">
        <v>40.08340587</v>
      </c>
      <c r="H13" s="27">
        <v>88.413636879999999</v>
      </c>
      <c r="I13" s="27"/>
      <c r="J13" s="27"/>
      <c r="K13" s="27"/>
    </row>
    <row r="14" spans="2:11" x14ac:dyDescent="0.3">
      <c r="B14" s="26">
        <v>2022</v>
      </c>
      <c r="C14" s="27"/>
      <c r="D14" s="27"/>
      <c r="E14" s="27"/>
      <c r="F14" s="27">
        <v>63.289588219999999</v>
      </c>
      <c r="G14" s="27">
        <v>45.261644910000001</v>
      </c>
      <c r="H14" s="27">
        <v>96.660462010000003</v>
      </c>
      <c r="I14" s="27"/>
      <c r="J14" s="27"/>
      <c r="K14" s="27"/>
    </row>
    <row r="15" spans="2:11" x14ac:dyDescent="0.3">
      <c r="B15" s="26">
        <v>2023</v>
      </c>
      <c r="C15" s="27"/>
      <c r="D15" s="27"/>
      <c r="E15" s="27"/>
      <c r="F15" s="27">
        <v>66.933534210000005</v>
      </c>
      <c r="G15" s="27">
        <v>44.878071650000003</v>
      </c>
      <c r="H15" s="27">
        <v>92.057582870000005</v>
      </c>
      <c r="I15" s="27"/>
      <c r="J15" s="27"/>
      <c r="K15" s="27"/>
    </row>
    <row r="16" spans="2:11" x14ac:dyDescent="0.3">
      <c r="B16" s="26">
        <v>2024</v>
      </c>
      <c r="C16" s="27"/>
      <c r="D16" s="27"/>
      <c r="E16" s="27"/>
      <c r="F16" s="27">
        <v>54.850976459999998</v>
      </c>
      <c r="G16" s="27">
        <v>51.398817100000002</v>
      </c>
      <c r="H16" s="27">
        <v>69.234973780000004</v>
      </c>
      <c r="I16" s="27"/>
      <c r="J16" s="27"/>
      <c r="K16" s="27"/>
    </row>
    <row r="17" spans="2:11" x14ac:dyDescent="0.3">
      <c r="B17" s="26">
        <v>2025</v>
      </c>
      <c r="C17" s="27">
        <v>71.885157100000001</v>
      </c>
      <c r="D17" s="27">
        <v>87.323943659999998</v>
      </c>
      <c r="E17" s="27">
        <v>63.055254599999998</v>
      </c>
      <c r="F17" s="27">
        <v>51.398817100000002</v>
      </c>
      <c r="G17" s="27">
        <v>47.94665775</v>
      </c>
      <c r="H17" s="27">
        <v>59.64564223</v>
      </c>
      <c r="I17" s="27">
        <v>76</v>
      </c>
      <c r="J17" s="27">
        <v>56</v>
      </c>
      <c r="K17" s="27">
        <v>97</v>
      </c>
    </row>
    <row r="18" spans="2:11" x14ac:dyDescent="0.3">
      <c r="B18" s="26">
        <v>2026</v>
      </c>
      <c r="C18" s="27"/>
      <c r="D18" s="27"/>
      <c r="E18" s="27"/>
      <c r="F18" s="27">
        <v>52.16596363</v>
      </c>
      <c r="G18" s="27">
        <v>45.453431539999997</v>
      </c>
      <c r="H18" s="27">
        <v>62.330655069999999</v>
      </c>
      <c r="I18" s="27"/>
      <c r="J18" s="27"/>
      <c r="K18" s="27"/>
    </row>
    <row r="19" spans="2:11" x14ac:dyDescent="0.3">
      <c r="B19" s="26">
        <v>2027</v>
      </c>
      <c r="C19" s="27"/>
      <c r="D19" s="27"/>
      <c r="E19" s="27"/>
      <c r="F19" s="27">
        <v>44.302711760000001</v>
      </c>
      <c r="G19" s="27">
        <v>41.042339030000001</v>
      </c>
      <c r="H19" s="27">
        <v>54.850976459999998</v>
      </c>
      <c r="I19" s="27"/>
      <c r="J19" s="27"/>
      <c r="K19" s="27"/>
    </row>
    <row r="20" spans="2:11" x14ac:dyDescent="0.3">
      <c r="B20" s="26">
        <v>2028</v>
      </c>
      <c r="C20" s="27"/>
      <c r="D20" s="27"/>
      <c r="E20" s="27"/>
      <c r="F20" s="27">
        <v>45.069858279999998</v>
      </c>
      <c r="G20" s="27">
        <v>40.466979139999999</v>
      </c>
      <c r="H20" s="27">
        <v>49.097377530000003</v>
      </c>
      <c r="I20" s="27"/>
      <c r="J20" s="27"/>
      <c r="K20" s="27"/>
    </row>
    <row r="21" spans="2:11" x14ac:dyDescent="0.3">
      <c r="B21" s="26">
        <v>2030</v>
      </c>
      <c r="C21" s="27">
        <v>62.621885159999998</v>
      </c>
      <c r="D21" s="27">
        <v>68.364030339999999</v>
      </c>
      <c r="E21" s="27">
        <v>59.046587219999999</v>
      </c>
      <c r="F21" s="27"/>
      <c r="G21" s="27"/>
      <c r="H21" s="27"/>
      <c r="I21" s="27">
        <v>66</v>
      </c>
      <c r="J21" s="27">
        <v>49</v>
      </c>
      <c r="K21" s="27">
        <v>84</v>
      </c>
    </row>
    <row r="22" spans="2:11" x14ac:dyDescent="0.3">
      <c r="B22" s="26">
        <v>2035</v>
      </c>
      <c r="C22" s="27"/>
      <c r="D22" s="27"/>
      <c r="E22" s="27"/>
      <c r="F22" s="27"/>
      <c r="G22" s="27"/>
      <c r="H22" s="27"/>
      <c r="I22" s="27">
        <v>58</v>
      </c>
      <c r="J22" s="27">
        <v>45</v>
      </c>
      <c r="K22" s="27">
        <v>78</v>
      </c>
    </row>
    <row r="23" spans="2:11" x14ac:dyDescent="0.3">
      <c r="B23" s="26">
        <v>2040</v>
      </c>
      <c r="C23" s="27"/>
      <c r="D23" s="27"/>
      <c r="E23" s="27"/>
      <c r="F23" s="27"/>
      <c r="G23" s="27"/>
      <c r="H23" s="27"/>
      <c r="I23" s="27">
        <v>53</v>
      </c>
      <c r="J23" s="27">
        <v>43</v>
      </c>
      <c r="K23" s="27">
        <v>74</v>
      </c>
    </row>
    <row r="27" spans="2:11" ht="24" customHeight="1" x14ac:dyDescent="0.3">
      <c r="B27" s="134" t="s">
        <v>461</v>
      </c>
      <c r="C27" s="134"/>
      <c r="D27" s="134"/>
      <c r="E27" s="134"/>
      <c r="F27" s="134"/>
      <c r="G27" s="134"/>
      <c r="H27" s="134"/>
      <c r="I27" s="134"/>
    </row>
  </sheetData>
  <mergeCells count="1">
    <mergeCell ref="B27:I27"/>
  </mergeCells>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O20"/>
  <sheetViews>
    <sheetView workbookViewId="0">
      <selection activeCell="B20" sqref="B20:I20"/>
    </sheetView>
  </sheetViews>
  <sheetFormatPr defaultColWidth="11" defaultRowHeight="15.6" x14ac:dyDescent="0.3"/>
  <cols>
    <col min="2" max="2" width="26.59765625" style="3" bestFit="1" customWidth="1"/>
    <col min="3" max="15" width="10.8984375" style="1"/>
  </cols>
  <sheetData>
    <row r="1" spans="2:15" ht="23.4" x14ac:dyDescent="0.45">
      <c r="B1" s="7" t="s">
        <v>446</v>
      </c>
    </row>
    <row r="3" spans="2:15" x14ac:dyDescent="0.3">
      <c r="B3" s="26" t="s">
        <v>41</v>
      </c>
      <c r="C3" s="5" t="s">
        <v>376</v>
      </c>
      <c r="D3" s="5" t="s">
        <v>377</v>
      </c>
      <c r="E3" s="5" t="s">
        <v>378</v>
      </c>
      <c r="F3" s="5" t="s">
        <v>379</v>
      </c>
      <c r="G3" s="5" t="s">
        <v>380</v>
      </c>
      <c r="H3" s="5" t="s">
        <v>381</v>
      </c>
      <c r="I3" s="5" t="s">
        <v>349</v>
      </c>
      <c r="J3" s="5" t="s">
        <v>351</v>
      </c>
      <c r="K3" s="5" t="s">
        <v>352</v>
      </c>
      <c r="L3" s="5" t="s">
        <v>354</v>
      </c>
      <c r="M3" s="5" t="s">
        <v>356</v>
      </c>
      <c r="N3" s="5" t="s">
        <v>359</v>
      </c>
      <c r="O3" s="5" t="s">
        <v>424</v>
      </c>
    </row>
    <row r="4" spans="2:15" x14ac:dyDescent="0.3">
      <c r="B4" s="26" t="s">
        <v>58</v>
      </c>
      <c r="C4" s="27">
        <v>222.48000000000002</v>
      </c>
      <c r="D4" s="27"/>
      <c r="E4" s="27"/>
      <c r="F4" s="27">
        <v>179.22</v>
      </c>
      <c r="G4" s="27"/>
      <c r="H4" s="27"/>
      <c r="I4" s="27">
        <v>166.86</v>
      </c>
      <c r="J4" s="27"/>
      <c r="K4" s="27"/>
      <c r="L4" s="27">
        <v>98.88</v>
      </c>
      <c r="M4" s="27">
        <v>82.811999999999998</v>
      </c>
      <c r="N4" s="27">
        <v>63.035999999999994</v>
      </c>
      <c r="O4" s="27"/>
    </row>
    <row r="5" spans="2:15" x14ac:dyDescent="0.3">
      <c r="B5" s="26" t="s">
        <v>59</v>
      </c>
      <c r="C5" s="27"/>
      <c r="D5" s="27"/>
      <c r="E5" s="27"/>
      <c r="F5" s="27"/>
      <c r="G5" s="27"/>
      <c r="H5" s="27"/>
      <c r="I5" s="27"/>
      <c r="J5" s="27">
        <v>132.49</v>
      </c>
      <c r="K5" s="27"/>
      <c r="L5" s="27"/>
      <c r="M5" s="27">
        <v>75.95</v>
      </c>
      <c r="N5" s="27"/>
      <c r="O5" s="27">
        <v>62.17</v>
      </c>
    </row>
    <row r="6" spans="2:15" x14ac:dyDescent="0.3">
      <c r="B6" s="26" t="s">
        <v>60</v>
      </c>
      <c r="C6" s="27"/>
      <c r="D6" s="27"/>
      <c r="E6" s="27"/>
      <c r="F6" s="27"/>
      <c r="G6" s="27"/>
      <c r="H6" s="27"/>
      <c r="I6" s="27"/>
      <c r="J6" s="27">
        <v>139.29</v>
      </c>
      <c r="K6" s="27"/>
      <c r="L6" s="27"/>
      <c r="M6" s="27">
        <v>83.92</v>
      </c>
      <c r="N6" s="27"/>
      <c r="O6" s="27">
        <v>64.510000000000005</v>
      </c>
    </row>
    <row r="7" spans="2:15" x14ac:dyDescent="0.3">
      <c r="B7" s="26" t="s">
        <v>61</v>
      </c>
      <c r="C7" s="27"/>
      <c r="D7" s="27"/>
      <c r="E7" s="27"/>
      <c r="F7" s="27">
        <v>177.2</v>
      </c>
      <c r="G7" s="27"/>
      <c r="H7" s="27"/>
      <c r="I7" s="27"/>
      <c r="J7" s="27">
        <v>140.59</v>
      </c>
      <c r="K7" s="27"/>
      <c r="L7" s="27"/>
      <c r="M7" s="27">
        <v>111.89</v>
      </c>
      <c r="N7" s="27"/>
      <c r="O7" s="27"/>
    </row>
    <row r="8" spans="2:15" x14ac:dyDescent="0.3">
      <c r="B8" s="26" t="s">
        <v>62</v>
      </c>
      <c r="C8" s="27"/>
      <c r="D8" s="27"/>
      <c r="E8" s="27"/>
      <c r="F8" s="27">
        <v>189.92</v>
      </c>
      <c r="G8" s="27"/>
      <c r="H8" s="27"/>
      <c r="I8" s="27"/>
      <c r="J8" s="27">
        <v>153.13999999999999</v>
      </c>
      <c r="K8" s="27"/>
      <c r="L8" s="27"/>
      <c r="M8" s="27">
        <v>122.93</v>
      </c>
      <c r="N8" s="27"/>
      <c r="O8" s="27"/>
    </row>
    <row r="9" spans="2:15" x14ac:dyDescent="0.3">
      <c r="B9" s="26" t="s">
        <v>63</v>
      </c>
      <c r="C9" s="27"/>
      <c r="D9" s="27"/>
      <c r="E9" s="27"/>
      <c r="F9" s="27"/>
      <c r="G9" s="27"/>
      <c r="H9" s="27"/>
      <c r="I9" s="27">
        <v>159.5</v>
      </c>
      <c r="J9" s="27"/>
      <c r="K9" s="27"/>
      <c r="L9" s="27"/>
      <c r="M9" s="27"/>
      <c r="N9" s="27">
        <v>135.94499999999999</v>
      </c>
      <c r="O9" s="27"/>
    </row>
    <row r="10" spans="2:15" x14ac:dyDescent="0.3">
      <c r="B10" s="26" t="s">
        <v>328</v>
      </c>
      <c r="C10" s="27"/>
      <c r="D10" s="27"/>
      <c r="E10" s="27"/>
      <c r="F10" s="27"/>
      <c r="G10" s="27"/>
      <c r="H10" s="27">
        <v>156</v>
      </c>
      <c r="I10" s="27"/>
      <c r="J10" s="27">
        <v>138</v>
      </c>
      <c r="K10" s="27"/>
      <c r="L10" s="27"/>
      <c r="M10" s="27">
        <v>102</v>
      </c>
      <c r="N10" s="27"/>
      <c r="O10" s="27">
        <v>74</v>
      </c>
    </row>
    <row r="11" spans="2:15" x14ac:dyDescent="0.3">
      <c r="B11" s="26" t="s">
        <v>329</v>
      </c>
      <c r="C11" s="27"/>
      <c r="D11" s="27"/>
      <c r="E11" s="27"/>
      <c r="F11" s="27"/>
      <c r="G11" s="27"/>
      <c r="H11" s="27">
        <v>149</v>
      </c>
      <c r="I11" s="27"/>
      <c r="J11" s="27">
        <v>131</v>
      </c>
      <c r="K11" s="27"/>
      <c r="L11" s="27"/>
      <c r="M11" s="27">
        <v>97</v>
      </c>
      <c r="N11" s="27"/>
      <c r="O11" s="27">
        <v>70</v>
      </c>
    </row>
    <row r="12" spans="2:15" x14ac:dyDescent="0.3">
      <c r="B12" s="26" t="s">
        <v>330</v>
      </c>
      <c r="C12" s="27"/>
      <c r="D12" s="27"/>
      <c r="E12" s="27"/>
      <c r="F12" s="27"/>
      <c r="G12" s="27"/>
      <c r="H12" s="27">
        <v>143</v>
      </c>
      <c r="I12" s="27"/>
      <c r="J12" s="27">
        <v>125</v>
      </c>
      <c r="K12" s="27"/>
      <c r="L12" s="27"/>
      <c r="M12" s="27">
        <v>93</v>
      </c>
      <c r="N12" s="27"/>
      <c r="O12" s="27">
        <v>67</v>
      </c>
    </row>
    <row r="13" spans="2:15" x14ac:dyDescent="0.3">
      <c r="B13" s="26" t="s">
        <v>331</v>
      </c>
      <c r="C13" s="27"/>
      <c r="D13" s="27"/>
      <c r="E13" s="27"/>
      <c r="F13" s="27"/>
      <c r="G13" s="27"/>
      <c r="H13" s="27">
        <v>134</v>
      </c>
      <c r="I13" s="27"/>
      <c r="J13" s="27">
        <v>116</v>
      </c>
      <c r="K13" s="27"/>
      <c r="L13" s="27"/>
      <c r="M13" s="27">
        <v>87</v>
      </c>
      <c r="N13" s="27"/>
      <c r="O13" s="27">
        <v>63</v>
      </c>
    </row>
    <row r="14" spans="2:15" x14ac:dyDescent="0.3">
      <c r="B14" s="26" t="s">
        <v>332</v>
      </c>
      <c r="C14" s="27"/>
      <c r="D14" s="27"/>
      <c r="E14" s="27"/>
      <c r="F14" s="27"/>
      <c r="G14" s="27"/>
      <c r="H14" s="27">
        <v>112</v>
      </c>
      <c r="I14" s="27"/>
      <c r="J14" s="27">
        <v>95</v>
      </c>
      <c r="K14" s="27"/>
      <c r="L14" s="27"/>
      <c r="M14" s="27">
        <v>74</v>
      </c>
      <c r="N14" s="27"/>
      <c r="O14" s="27">
        <v>53</v>
      </c>
    </row>
    <row r="15" spans="2:15" x14ac:dyDescent="0.3">
      <c r="B15" s="26" t="s">
        <v>333</v>
      </c>
      <c r="C15" s="27"/>
      <c r="D15" s="27"/>
      <c r="E15" s="27"/>
      <c r="F15" s="27"/>
      <c r="G15" s="27"/>
      <c r="H15" s="27">
        <v>138.80000000000001</v>
      </c>
      <c r="I15" s="27"/>
      <c r="J15" s="27">
        <v>121</v>
      </c>
      <c r="K15" s="27"/>
      <c r="L15" s="27"/>
      <c r="M15" s="27">
        <v>90.6</v>
      </c>
      <c r="N15" s="27"/>
      <c r="O15" s="27">
        <v>65.400000000000006</v>
      </c>
    </row>
    <row r="16" spans="2:15" x14ac:dyDescent="0.3">
      <c r="B16" s="26" t="s">
        <v>334</v>
      </c>
      <c r="C16" s="27"/>
      <c r="D16" s="27"/>
      <c r="E16" s="27"/>
      <c r="F16" s="27"/>
      <c r="G16" s="27"/>
      <c r="H16" s="27">
        <v>107</v>
      </c>
      <c r="I16" s="27"/>
      <c r="J16" s="27">
        <v>88</v>
      </c>
      <c r="K16" s="27"/>
      <c r="L16" s="27"/>
      <c r="M16" s="27">
        <v>74</v>
      </c>
      <c r="N16" s="27"/>
      <c r="O16" s="27">
        <v>57</v>
      </c>
    </row>
    <row r="20" spans="2:9" ht="58.5" customHeight="1" x14ac:dyDescent="0.3">
      <c r="B20" s="123" t="s">
        <v>462</v>
      </c>
      <c r="C20" s="123"/>
      <c r="D20" s="123"/>
      <c r="E20" s="123"/>
      <c r="F20" s="123"/>
      <c r="G20" s="123"/>
      <c r="H20" s="123"/>
      <c r="I20" s="123"/>
    </row>
  </sheetData>
  <mergeCells count="1">
    <mergeCell ref="B20:I20"/>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14"/>
  <sheetViews>
    <sheetView workbookViewId="0">
      <selection activeCell="B2" sqref="B2"/>
    </sheetView>
  </sheetViews>
  <sheetFormatPr defaultColWidth="11" defaultRowHeight="15.6" x14ac:dyDescent="0.3"/>
  <cols>
    <col min="2" max="2" width="21.3984375" style="3" customWidth="1"/>
    <col min="3" max="8" width="13.3984375" style="1" customWidth="1"/>
    <col min="9" max="9" width="15.59765625" style="1" customWidth="1"/>
    <col min="10" max="11" width="13.3984375" style="1" customWidth="1"/>
    <col min="12" max="12" width="15.3984375" style="1" customWidth="1"/>
    <col min="13" max="13" width="13.3984375" style="1" customWidth="1"/>
    <col min="14" max="14" width="14" style="1" customWidth="1"/>
    <col min="15" max="15" width="13.3984375" style="1" customWidth="1"/>
  </cols>
  <sheetData>
    <row r="1" spans="2:16" ht="23.4" x14ac:dyDescent="0.45">
      <c r="B1" s="7" t="s">
        <v>430</v>
      </c>
    </row>
    <row r="3" spans="2:16" s="2" customFormat="1" ht="33.9" customHeight="1" x14ac:dyDescent="0.3">
      <c r="B3" s="60" t="s">
        <v>30</v>
      </c>
      <c r="C3" s="62" t="s">
        <v>85</v>
      </c>
      <c r="D3" s="62" t="s">
        <v>87</v>
      </c>
      <c r="E3" s="62" t="s">
        <v>81</v>
      </c>
      <c r="F3" s="62" t="s">
        <v>105</v>
      </c>
      <c r="G3" s="62" t="s">
        <v>76</v>
      </c>
      <c r="H3" s="62" t="s">
        <v>82</v>
      </c>
      <c r="I3" s="62" t="s">
        <v>77</v>
      </c>
      <c r="J3" s="62" t="s">
        <v>80</v>
      </c>
      <c r="K3" s="62" t="s">
        <v>79</v>
      </c>
      <c r="L3" s="62" t="s">
        <v>106</v>
      </c>
      <c r="M3" s="62" t="s">
        <v>84</v>
      </c>
      <c r="N3" s="62" t="s">
        <v>78</v>
      </c>
      <c r="O3" s="62" t="s">
        <v>83</v>
      </c>
      <c r="P3" s="62" t="s">
        <v>107</v>
      </c>
    </row>
    <row r="4" spans="2:16" x14ac:dyDescent="0.3">
      <c r="B4" s="37" t="s">
        <v>163</v>
      </c>
      <c r="C4" s="38">
        <v>0</v>
      </c>
      <c r="D4" s="38">
        <v>0</v>
      </c>
      <c r="E4" s="38">
        <v>0</v>
      </c>
      <c r="F4" s="38">
        <v>0</v>
      </c>
      <c r="G4" s="38">
        <v>0</v>
      </c>
      <c r="H4" s="38">
        <v>0</v>
      </c>
      <c r="I4" s="38">
        <v>0</v>
      </c>
      <c r="J4" s="38">
        <v>0</v>
      </c>
      <c r="K4" s="38">
        <v>0</v>
      </c>
      <c r="L4" s="38">
        <v>0</v>
      </c>
      <c r="M4" s="38">
        <v>0</v>
      </c>
      <c r="N4" s="38">
        <v>30</v>
      </c>
      <c r="O4" s="38">
        <v>0</v>
      </c>
      <c r="P4" s="36">
        <v>30</v>
      </c>
    </row>
    <row r="5" spans="2:16" x14ac:dyDescent="0.3">
      <c r="B5" s="26" t="s">
        <v>18</v>
      </c>
      <c r="C5" s="39">
        <v>0</v>
      </c>
      <c r="D5" s="39">
        <v>0</v>
      </c>
      <c r="E5" s="39">
        <v>0</v>
      </c>
      <c r="F5" s="39">
        <v>0</v>
      </c>
      <c r="G5" s="39">
        <v>0</v>
      </c>
      <c r="H5" s="39">
        <v>0</v>
      </c>
      <c r="I5" s="39">
        <v>0</v>
      </c>
      <c r="J5" s="39">
        <v>0</v>
      </c>
      <c r="K5" s="39">
        <v>0</v>
      </c>
      <c r="L5" s="39">
        <v>0</v>
      </c>
      <c r="M5" s="39">
        <v>0</v>
      </c>
      <c r="N5" s="39">
        <v>0</v>
      </c>
      <c r="O5" s="39">
        <v>12</v>
      </c>
      <c r="P5" s="40">
        <v>12</v>
      </c>
    </row>
    <row r="6" spans="2:16" x14ac:dyDescent="0.3">
      <c r="B6" s="26" t="s">
        <v>24</v>
      </c>
      <c r="C6" s="39">
        <v>0</v>
      </c>
      <c r="D6" s="39">
        <v>0</v>
      </c>
      <c r="E6" s="39">
        <v>0</v>
      </c>
      <c r="F6" s="39">
        <v>0</v>
      </c>
      <c r="G6" s="39">
        <v>0</v>
      </c>
      <c r="H6" s="39">
        <v>0</v>
      </c>
      <c r="I6" s="39">
        <v>0</v>
      </c>
      <c r="J6" s="39">
        <v>0</v>
      </c>
      <c r="K6" s="39">
        <v>0</v>
      </c>
      <c r="L6" s="39">
        <v>0</v>
      </c>
      <c r="M6" s="39">
        <v>0</v>
      </c>
      <c r="N6" s="39">
        <v>0</v>
      </c>
      <c r="O6" s="39">
        <v>0</v>
      </c>
      <c r="P6" s="40">
        <v>0</v>
      </c>
    </row>
    <row r="7" spans="2:16" x14ac:dyDescent="0.3">
      <c r="B7" s="26" t="s">
        <v>25</v>
      </c>
      <c r="C7" s="39">
        <v>0</v>
      </c>
      <c r="D7" s="39">
        <v>0</v>
      </c>
      <c r="E7" s="39">
        <v>0</v>
      </c>
      <c r="F7" s="39">
        <v>0</v>
      </c>
      <c r="G7" s="39">
        <v>0</v>
      </c>
      <c r="H7" s="39">
        <v>0</v>
      </c>
      <c r="I7" s="39">
        <v>0</v>
      </c>
      <c r="J7" s="39">
        <v>0</v>
      </c>
      <c r="K7" s="39">
        <v>0</v>
      </c>
      <c r="L7" s="39">
        <v>0</v>
      </c>
      <c r="M7" s="39">
        <v>0</v>
      </c>
      <c r="N7" s="39">
        <v>0</v>
      </c>
      <c r="O7" s="39">
        <v>0</v>
      </c>
      <c r="P7" s="40">
        <v>0</v>
      </c>
    </row>
    <row r="8" spans="2:16" x14ac:dyDescent="0.3">
      <c r="B8" s="26" t="s">
        <v>26</v>
      </c>
      <c r="C8" s="39">
        <v>0</v>
      </c>
      <c r="D8" s="39">
        <v>1108</v>
      </c>
      <c r="E8" s="39">
        <v>0</v>
      </c>
      <c r="F8" s="39">
        <v>0</v>
      </c>
      <c r="G8" s="39">
        <v>12</v>
      </c>
      <c r="H8" s="39">
        <v>368</v>
      </c>
      <c r="I8" s="39">
        <v>1604</v>
      </c>
      <c r="J8" s="39">
        <v>1100</v>
      </c>
      <c r="K8" s="39">
        <v>1826</v>
      </c>
      <c r="L8" s="39">
        <v>0</v>
      </c>
      <c r="M8" s="39">
        <v>20.7</v>
      </c>
      <c r="N8" s="39">
        <v>400</v>
      </c>
      <c r="O8" s="39">
        <v>0</v>
      </c>
      <c r="P8" s="40">
        <v>6438.7</v>
      </c>
    </row>
    <row r="9" spans="2:16" x14ac:dyDescent="0.3">
      <c r="B9" s="26" t="s">
        <v>27</v>
      </c>
      <c r="C9" s="39">
        <v>0</v>
      </c>
      <c r="D9" s="39">
        <v>0</v>
      </c>
      <c r="E9" s="39">
        <v>1050</v>
      </c>
      <c r="F9" s="39">
        <v>0</v>
      </c>
      <c r="G9" s="39">
        <v>0</v>
      </c>
      <c r="H9" s="39">
        <v>718</v>
      </c>
      <c r="I9" s="39">
        <v>6616</v>
      </c>
      <c r="J9" s="39">
        <v>3347</v>
      </c>
      <c r="K9" s="39">
        <v>1584</v>
      </c>
      <c r="L9" s="39">
        <v>1485</v>
      </c>
      <c r="M9" s="39">
        <v>0</v>
      </c>
      <c r="N9" s="39">
        <v>0</v>
      </c>
      <c r="O9" s="39">
        <v>2640</v>
      </c>
      <c r="P9" s="40">
        <v>17440</v>
      </c>
    </row>
    <row r="10" spans="2:16" x14ac:dyDescent="0.3">
      <c r="B10" s="26" t="s">
        <v>28</v>
      </c>
      <c r="C10" s="39">
        <v>1150</v>
      </c>
      <c r="D10" s="39">
        <v>0</v>
      </c>
      <c r="E10" s="39">
        <v>0</v>
      </c>
      <c r="F10" s="39">
        <v>1200</v>
      </c>
      <c r="G10" s="39">
        <v>0</v>
      </c>
      <c r="H10" s="39">
        <v>0</v>
      </c>
      <c r="I10" s="39">
        <v>0</v>
      </c>
      <c r="J10" s="39">
        <v>0</v>
      </c>
      <c r="K10" s="39">
        <v>0</v>
      </c>
      <c r="L10" s="39">
        <v>2250</v>
      </c>
      <c r="M10" s="39">
        <v>0</v>
      </c>
      <c r="N10" s="39">
        <v>0</v>
      </c>
      <c r="O10" s="39">
        <v>0</v>
      </c>
      <c r="P10" s="40">
        <v>4600</v>
      </c>
    </row>
    <row r="11" spans="2:16" x14ac:dyDescent="0.3">
      <c r="B11" s="28" t="s">
        <v>29</v>
      </c>
      <c r="C11" s="40">
        <v>1150</v>
      </c>
      <c r="D11" s="40">
        <v>1108</v>
      </c>
      <c r="E11" s="40">
        <v>1050</v>
      </c>
      <c r="F11" s="40">
        <v>1200</v>
      </c>
      <c r="G11" s="40">
        <v>12</v>
      </c>
      <c r="H11" s="40">
        <v>1086</v>
      </c>
      <c r="I11" s="40">
        <v>8220</v>
      </c>
      <c r="J11" s="40">
        <v>4447</v>
      </c>
      <c r="K11" s="40">
        <v>3410</v>
      </c>
      <c r="L11" s="40">
        <v>3735</v>
      </c>
      <c r="M11" s="40">
        <v>20.7</v>
      </c>
      <c r="N11" s="40">
        <v>430</v>
      </c>
      <c r="O11" s="40">
        <v>2652</v>
      </c>
      <c r="P11" s="40">
        <v>28520.7</v>
      </c>
    </row>
    <row r="14" spans="2:16" ht="48.75" customHeight="1" x14ac:dyDescent="0.3">
      <c r="B14" s="123" t="s">
        <v>109</v>
      </c>
      <c r="C14" s="123"/>
      <c r="D14" s="123"/>
      <c r="E14" s="123"/>
      <c r="F14" s="123"/>
      <c r="G14" s="123"/>
    </row>
  </sheetData>
  <mergeCells count="1">
    <mergeCell ref="B14:G14"/>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5"/>
  <sheetViews>
    <sheetView topLeftCell="A2" workbookViewId="0">
      <selection activeCell="A37" sqref="A37"/>
    </sheetView>
  </sheetViews>
  <sheetFormatPr defaultColWidth="11" defaultRowHeight="15.6" x14ac:dyDescent="0.3"/>
  <cols>
    <col min="2" max="2" width="13.3984375" style="3" bestFit="1" customWidth="1"/>
    <col min="3" max="13" width="10.8984375" style="1"/>
  </cols>
  <sheetData>
    <row r="1" spans="1:14" ht="23.4" x14ac:dyDescent="0.45">
      <c r="B1" s="7" t="s">
        <v>431</v>
      </c>
    </row>
    <row r="2" spans="1:14" ht="16.2" thickBot="1" x14ac:dyDescent="0.35">
      <c r="A2" s="6"/>
      <c r="B2" s="4"/>
      <c r="C2" s="5"/>
      <c r="D2" s="5"/>
      <c r="E2" s="5"/>
      <c r="F2" s="5"/>
      <c r="G2" s="5"/>
      <c r="H2" s="5"/>
      <c r="I2" s="5"/>
      <c r="J2" s="5"/>
      <c r="K2" s="5"/>
      <c r="L2" s="5"/>
      <c r="M2" s="5"/>
    </row>
    <row r="3" spans="1:14" x14ac:dyDescent="0.3">
      <c r="A3" s="6"/>
      <c r="B3" s="124" t="s">
        <v>74</v>
      </c>
      <c r="C3" s="125"/>
      <c r="D3" s="125"/>
      <c r="E3" s="125"/>
      <c r="F3" s="125"/>
      <c r="G3" s="125"/>
      <c r="H3" s="125"/>
      <c r="I3" s="125"/>
      <c r="J3" s="125"/>
      <c r="K3" s="125"/>
      <c r="L3" s="125"/>
      <c r="M3" s="125"/>
      <c r="N3" s="126"/>
    </row>
    <row r="4" spans="1:14" x14ac:dyDescent="0.3">
      <c r="A4" s="6"/>
      <c r="B4" s="28" t="s">
        <v>86</v>
      </c>
      <c r="C4" s="20" t="s">
        <v>349</v>
      </c>
      <c r="D4" s="20" t="s">
        <v>350</v>
      </c>
      <c r="E4" s="20" t="s">
        <v>351</v>
      </c>
      <c r="F4" s="20" t="s">
        <v>352</v>
      </c>
      <c r="G4" s="20" t="s">
        <v>353</v>
      </c>
      <c r="H4" s="20" t="s">
        <v>354</v>
      </c>
      <c r="I4" s="20" t="s">
        <v>355</v>
      </c>
      <c r="J4" s="20" t="s">
        <v>356</v>
      </c>
      <c r="K4" s="20" t="s">
        <v>357</v>
      </c>
      <c r="L4" s="20" t="s">
        <v>358</v>
      </c>
      <c r="M4" s="20" t="s">
        <v>359</v>
      </c>
      <c r="N4" s="20" t="s">
        <v>107</v>
      </c>
    </row>
    <row r="5" spans="1:14" x14ac:dyDescent="0.3">
      <c r="A5" s="6"/>
      <c r="B5" s="26" t="s">
        <v>85</v>
      </c>
      <c r="C5" s="39">
        <v>0</v>
      </c>
      <c r="D5" s="39">
        <v>0</v>
      </c>
      <c r="E5" s="39">
        <v>0</v>
      </c>
      <c r="F5" s="39">
        <v>0</v>
      </c>
      <c r="G5" s="39">
        <v>0</v>
      </c>
      <c r="H5" s="39">
        <v>0</v>
      </c>
      <c r="I5" s="39">
        <v>300</v>
      </c>
      <c r="J5" s="39">
        <v>1000</v>
      </c>
      <c r="K5" s="39">
        <v>0</v>
      </c>
      <c r="L5" s="39">
        <v>0</v>
      </c>
      <c r="M5" s="39">
        <v>0</v>
      </c>
      <c r="N5" s="40">
        <v>1300</v>
      </c>
    </row>
    <row r="6" spans="1:14" x14ac:dyDescent="0.3">
      <c r="A6" s="6"/>
      <c r="B6" s="26" t="s">
        <v>87</v>
      </c>
      <c r="C6" s="39">
        <v>0</v>
      </c>
      <c r="D6" s="39">
        <v>0</v>
      </c>
      <c r="E6" s="39">
        <v>0</v>
      </c>
      <c r="F6" s="39">
        <v>0</v>
      </c>
      <c r="G6" s="39">
        <v>0</v>
      </c>
      <c r="H6" s="39">
        <v>0</v>
      </c>
      <c r="I6" s="39">
        <v>0</v>
      </c>
      <c r="J6" s="39">
        <v>1200</v>
      </c>
      <c r="K6" s="39">
        <v>0</v>
      </c>
      <c r="L6" s="39">
        <v>0</v>
      </c>
      <c r="M6" s="39">
        <v>0</v>
      </c>
      <c r="N6" s="40">
        <v>1200</v>
      </c>
    </row>
    <row r="7" spans="1:14" x14ac:dyDescent="0.3">
      <c r="A7" s="6"/>
      <c r="B7" s="26" t="s">
        <v>81</v>
      </c>
      <c r="C7" s="39">
        <v>0</v>
      </c>
      <c r="D7" s="39">
        <v>0</v>
      </c>
      <c r="E7" s="39">
        <v>120</v>
      </c>
      <c r="F7" s="39">
        <v>0</v>
      </c>
      <c r="G7" s="39">
        <v>0</v>
      </c>
      <c r="H7" s="39">
        <v>0</v>
      </c>
      <c r="I7" s="39">
        <v>300</v>
      </c>
      <c r="J7" s="39">
        <v>0</v>
      </c>
      <c r="K7" s="39">
        <v>0</v>
      </c>
      <c r="L7" s="39">
        <v>0</v>
      </c>
      <c r="M7" s="39">
        <v>0</v>
      </c>
      <c r="N7" s="40">
        <v>420</v>
      </c>
    </row>
    <row r="8" spans="1:14" x14ac:dyDescent="0.3">
      <c r="A8" s="6"/>
      <c r="B8" s="26" t="s">
        <v>105</v>
      </c>
      <c r="C8" s="39">
        <v>0</v>
      </c>
      <c r="D8" s="39">
        <v>0</v>
      </c>
      <c r="E8" s="39">
        <v>0</v>
      </c>
      <c r="F8" s="39">
        <v>0</v>
      </c>
      <c r="G8" s="39">
        <v>0</v>
      </c>
      <c r="H8" s="39">
        <v>0</v>
      </c>
      <c r="I8" s="39">
        <v>0</v>
      </c>
      <c r="J8" s="39">
        <v>200</v>
      </c>
      <c r="K8" s="39">
        <v>0</v>
      </c>
      <c r="L8" s="39">
        <v>0</v>
      </c>
      <c r="M8" s="39">
        <v>0</v>
      </c>
      <c r="N8" s="40">
        <v>200</v>
      </c>
    </row>
    <row r="9" spans="1:14" x14ac:dyDescent="0.3">
      <c r="A9" s="6"/>
      <c r="B9" s="26" t="s">
        <v>76</v>
      </c>
      <c r="C9" s="39">
        <v>0</v>
      </c>
      <c r="D9" s="39">
        <v>12</v>
      </c>
      <c r="E9" s="39">
        <v>0</v>
      </c>
      <c r="F9" s="39">
        <v>0</v>
      </c>
      <c r="G9" s="39">
        <v>0</v>
      </c>
      <c r="H9" s="39">
        <v>0</v>
      </c>
      <c r="I9" s="39">
        <v>300</v>
      </c>
      <c r="J9" s="39">
        <v>0</v>
      </c>
      <c r="K9" s="39">
        <v>0</v>
      </c>
      <c r="L9" s="39">
        <v>0</v>
      </c>
      <c r="M9" s="39">
        <v>0</v>
      </c>
      <c r="N9" s="40">
        <v>312</v>
      </c>
    </row>
    <row r="10" spans="1:14" x14ac:dyDescent="0.3">
      <c r="A10" s="6"/>
      <c r="B10" s="26" t="s">
        <v>82</v>
      </c>
      <c r="C10" s="39">
        <v>0</v>
      </c>
      <c r="D10" s="39">
        <v>248</v>
      </c>
      <c r="E10" s="39">
        <v>0</v>
      </c>
      <c r="F10" s="39">
        <v>0</v>
      </c>
      <c r="G10" s="39">
        <v>0</v>
      </c>
      <c r="H10" s="39">
        <v>0</v>
      </c>
      <c r="I10" s="39">
        <v>0</v>
      </c>
      <c r="J10" s="39">
        <v>1200</v>
      </c>
      <c r="K10" s="39">
        <v>0</v>
      </c>
      <c r="L10" s="39">
        <v>0</v>
      </c>
      <c r="M10" s="39">
        <v>0</v>
      </c>
      <c r="N10" s="40">
        <v>1448</v>
      </c>
    </row>
    <row r="11" spans="1:14" x14ac:dyDescent="0.3">
      <c r="A11" s="6"/>
      <c r="B11" s="26" t="s">
        <v>77</v>
      </c>
      <c r="C11" s="39">
        <v>0</v>
      </c>
      <c r="D11" s="39">
        <v>800</v>
      </c>
      <c r="E11" s="39">
        <v>0</v>
      </c>
      <c r="F11" s="39">
        <v>804</v>
      </c>
      <c r="G11" s="39">
        <v>804</v>
      </c>
      <c r="H11" s="39">
        <v>0</v>
      </c>
      <c r="I11" s="39">
        <v>800</v>
      </c>
      <c r="J11" s="39">
        <v>1500</v>
      </c>
      <c r="K11" s="39">
        <v>800</v>
      </c>
      <c r="L11" s="39">
        <v>0</v>
      </c>
      <c r="M11" s="39">
        <v>0</v>
      </c>
      <c r="N11" s="40">
        <v>5508</v>
      </c>
    </row>
    <row r="12" spans="1:14" x14ac:dyDescent="0.3">
      <c r="A12" s="6"/>
      <c r="B12" s="26" t="s">
        <v>80</v>
      </c>
      <c r="C12" s="39">
        <v>0</v>
      </c>
      <c r="D12" s="39">
        <v>0</v>
      </c>
      <c r="E12" s="39">
        <v>0</v>
      </c>
      <c r="F12" s="39">
        <v>1100</v>
      </c>
      <c r="G12" s="39">
        <v>0</v>
      </c>
      <c r="H12" s="39">
        <v>1200</v>
      </c>
      <c r="I12" s="39">
        <v>0</v>
      </c>
      <c r="J12" s="39">
        <v>0</v>
      </c>
      <c r="K12" s="39">
        <v>0</v>
      </c>
      <c r="L12" s="39">
        <v>0</v>
      </c>
      <c r="M12" s="39">
        <v>0</v>
      </c>
      <c r="N12" s="40">
        <v>2300</v>
      </c>
    </row>
    <row r="13" spans="1:14" x14ac:dyDescent="0.3">
      <c r="A13" s="6"/>
      <c r="B13" s="26" t="s">
        <v>79</v>
      </c>
      <c r="C13" s="39">
        <v>0</v>
      </c>
      <c r="D13" s="39">
        <v>0</v>
      </c>
      <c r="E13" s="39">
        <v>0</v>
      </c>
      <c r="F13" s="39">
        <v>816</v>
      </c>
      <c r="G13" s="39">
        <v>0</v>
      </c>
      <c r="H13" s="39">
        <v>800</v>
      </c>
      <c r="I13" s="39">
        <v>0</v>
      </c>
      <c r="J13" s="39">
        <v>1200</v>
      </c>
      <c r="K13" s="39">
        <v>0</v>
      </c>
      <c r="L13" s="39">
        <v>1500</v>
      </c>
      <c r="M13" s="39">
        <v>2000</v>
      </c>
      <c r="N13" s="40">
        <v>6316</v>
      </c>
    </row>
    <row r="14" spans="1:14" x14ac:dyDescent="0.3">
      <c r="A14" s="6"/>
      <c r="B14" s="26" t="s">
        <v>106</v>
      </c>
      <c r="C14" s="39">
        <v>0</v>
      </c>
      <c r="D14" s="39">
        <v>0</v>
      </c>
      <c r="E14" s="39">
        <v>0</v>
      </c>
      <c r="F14" s="39">
        <v>0</v>
      </c>
      <c r="G14" s="39">
        <v>0</v>
      </c>
      <c r="H14" s="39">
        <v>0</v>
      </c>
      <c r="I14" s="39">
        <v>0</v>
      </c>
      <c r="J14" s="39">
        <v>0</v>
      </c>
      <c r="K14" s="39">
        <v>2500</v>
      </c>
      <c r="L14" s="39">
        <v>0</v>
      </c>
      <c r="M14" s="39">
        <v>0</v>
      </c>
      <c r="N14" s="40">
        <v>2500</v>
      </c>
    </row>
    <row r="15" spans="1:14" x14ac:dyDescent="0.3">
      <c r="A15" s="6"/>
      <c r="B15" s="26" t="s">
        <v>84</v>
      </c>
      <c r="C15" s="39">
        <v>0</v>
      </c>
      <c r="D15" s="39">
        <v>20.7</v>
      </c>
      <c r="E15" s="39">
        <v>0</v>
      </c>
      <c r="F15" s="39">
        <v>0</v>
      </c>
      <c r="G15" s="39">
        <v>0</v>
      </c>
      <c r="H15" s="39">
        <v>0</v>
      </c>
      <c r="I15" s="39">
        <v>0</v>
      </c>
      <c r="J15" s="39">
        <v>0</v>
      </c>
      <c r="K15" s="39">
        <v>0</v>
      </c>
      <c r="L15" s="39">
        <v>0</v>
      </c>
      <c r="M15" s="39">
        <v>0</v>
      </c>
      <c r="N15" s="40">
        <v>20.7</v>
      </c>
    </row>
    <row r="16" spans="1:14" x14ac:dyDescent="0.3">
      <c r="A16" s="6"/>
      <c r="B16" s="26" t="s">
        <v>78</v>
      </c>
      <c r="C16" s="39">
        <v>0</v>
      </c>
      <c r="D16" s="39">
        <v>130</v>
      </c>
      <c r="E16" s="39">
        <v>704</v>
      </c>
      <c r="F16" s="39">
        <v>1280</v>
      </c>
      <c r="G16" s="39">
        <v>0</v>
      </c>
      <c r="H16" s="39">
        <v>0</v>
      </c>
      <c r="I16" s="39">
        <v>0</v>
      </c>
      <c r="J16" s="39">
        <v>0</v>
      </c>
      <c r="K16" s="39">
        <v>0</v>
      </c>
      <c r="L16" s="39">
        <v>0</v>
      </c>
      <c r="M16" s="39">
        <v>0</v>
      </c>
      <c r="N16" s="40">
        <v>2114</v>
      </c>
    </row>
    <row r="17" spans="1:14" x14ac:dyDescent="0.3">
      <c r="A17" s="6"/>
      <c r="B17" s="26" t="s">
        <v>83</v>
      </c>
      <c r="C17" s="39">
        <v>12</v>
      </c>
      <c r="D17" s="39">
        <v>0</v>
      </c>
      <c r="E17" s="39">
        <v>0</v>
      </c>
      <c r="F17" s="39">
        <v>880</v>
      </c>
      <c r="G17" s="39">
        <v>880</v>
      </c>
      <c r="H17" s="39">
        <v>880</v>
      </c>
      <c r="I17" s="39">
        <v>0</v>
      </c>
      <c r="J17" s="39">
        <v>0</v>
      </c>
      <c r="K17" s="39">
        <v>0</v>
      </c>
      <c r="L17" s="39">
        <v>0</v>
      </c>
      <c r="M17" s="39">
        <v>0</v>
      </c>
      <c r="N17" s="40">
        <v>2652</v>
      </c>
    </row>
    <row r="18" spans="1:14" x14ac:dyDescent="0.3">
      <c r="A18" s="6"/>
      <c r="B18" s="28" t="s">
        <v>107</v>
      </c>
      <c r="C18" s="40">
        <v>12</v>
      </c>
      <c r="D18" s="40">
        <v>1210.7</v>
      </c>
      <c r="E18" s="40">
        <v>824</v>
      </c>
      <c r="F18" s="40">
        <v>4880</v>
      </c>
      <c r="G18" s="40">
        <v>1684</v>
      </c>
      <c r="H18" s="40">
        <v>2880</v>
      </c>
      <c r="I18" s="40">
        <v>1700</v>
      </c>
      <c r="J18" s="40">
        <v>6300</v>
      </c>
      <c r="K18" s="40">
        <v>3300</v>
      </c>
      <c r="L18" s="40">
        <v>1500</v>
      </c>
      <c r="M18" s="40">
        <v>2000</v>
      </c>
      <c r="N18" s="40">
        <v>26290.7</v>
      </c>
    </row>
    <row r="19" spans="1:14" ht="16.2" thickBot="1" x14ac:dyDescent="0.35">
      <c r="A19" s="6"/>
      <c r="B19" s="4"/>
      <c r="C19" s="5"/>
      <c r="D19" s="5"/>
      <c r="E19" s="5"/>
      <c r="F19" s="5"/>
      <c r="G19" s="5"/>
      <c r="H19" s="5"/>
      <c r="I19" s="5"/>
      <c r="J19" s="5"/>
      <c r="K19" s="5"/>
      <c r="L19" s="5"/>
      <c r="M19" s="5"/>
    </row>
    <row r="20" spans="1:14" x14ac:dyDescent="0.3">
      <c r="A20" s="6"/>
      <c r="B20" s="127" t="s">
        <v>75</v>
      </c>
      <c r="C20" s="128"/>
      <c r="D20" s="128"/>
      <c r="E20" s="128"/>
      <c r="F20" s="128"/>
      <c r="G20" s="128"/>
      <c r="H20" s="128"/>
      <c r="I20" s="128"/>
      <c r="J20" s="128"/>
      <c r="K20" s="128"/>
      <c r="L20" s="128"/>
      <c r="M20" s="128"/>
      <c r="N20" s="129"/>
    </row>
    <row r="21" spans="1:14" x14ac:dyDescent="0.3">
      <c r="A21" s="6"/>
      <c r="B21" s="31" t="s">
        <v>86</v>
      </c>
      <c r="C21" s="34">
        <v>2020</v>
      </c>
      <c r="D21" s="34">
        <v>2021</v>
      </c>
      <c r="E21" s="34">
        <v>2022</v>
      </c>
      <c r="F21" s="34">
        <v>2023</v>
      </c>
      <c r="G21" s="34">
        <v>2024</v>
      </c>
      <c r="H21" s="34">
        <v>2025</v>
      </c>
      <c r="I21" s="34">
        <v>2026</v>
      </c>
      <c r="J21" s="34">
        <v>2027</v>
      </c>
      <c r="K21" s="34">
        <v>2028</v>
      </c>
      <c r="L21" s="34">
        <v>2029</v>
      </c>
      <c r="M21" s="34">
        <v>2030</v>
      </c>
      <c r="N21" s="35" t="s">
        <v>107</v>
      </c>
    </row>
    <row r="22" spans="1:14" x14ac:dyDescent="0.3">
      <c r="A22" s="6"/>
      <c r="B22" s="32" t="s">
        <v>85</v>
      </c>
      <c r="C22" s="94">
        <v>0</v>
      </c>
      <c r="D22" s="94">
        <v>0</v>
      </c>
      <c r="E22" s="94">
        <v>0</v>
      </c>
      <c r="F22" s="94">
        <v>0</v>
      </c>
      <c r="G22" s="94">
        <v>0</v>
      </c>
      <c r="H22" s="94">
        <v>0</v>
      </c>
      <c r="I22" s="94">
        <v>0</v>
      </c>
      <c r="J22" s="94">
        <v>0</v>
      </c>
      <c r="K22" s="94">
        <v>0</v>
      </c>
      <c r="L22" s="94">
        <v>0</v>
      </c>
      <c r="M22" s="94">
        <v>0</v>
      </c>
      <c r="N22" s="95">
        <v>0</v>
      </c>
    </row>
    <row r="23" spans="1:14" x14ac:dyDescent="0.3">
      <c r="A23" s="6"/>
      <c r="B23" s="33" t="s">
        <v>87</v>
      </c>
      <c r="C23" s="96">
        <v>0</v>
      </c>
      <c r="D23" s="96">
        <v>0</v>
      </c>
      <c r="E23" s="96">
        <v>0</v>
      </c>
      <c r="F23" s="96">
        <v>200</v>
      </c>
      <c r="G23" s="96">
        <v>0</v>
      </c>
      <c r="H23" s="96">
        <v>0</v>
      </c>
      <c r="I23" s="96">
        <v>800</v>
      </c>
      <c r="J23" s="96">
        <v>0</v>
      </c>
      <c r="K23" s="96">
        <v>0</v>
      </c>
      <c r="L23" s="96">
        <v>1200</v>
      </c>
      <c r="M23" s="96">
        <v>0</v>
      </c>
      <c r="N23" s="74">
        <v>2200</v>
      </c>
    </row>
    <row r="24" spans="1:14" x14ac:dyDescent="0.3">
      <c r="A24" s="6"/>
      <c r="B24" s="32" t="s">
        <v>81</v>
      </c>
      <c r="C24" s="94">
        <v>0</v>
      </c>
      <c r="D24" s="94">
        <v>0</v>
      </c>
      <c r="E24" s="94">
        <v>0</v>
      </c>
      <c r="F24" s="94">
        <v>0</v>
      </c>
      <c r="G24" s="94">
        <v>0</v>
      </c>
      <c r="H24" s="94">
        <v>0</v>
      </c>
      <c r="I24" s="94">
        <v>0</v>
      </c>
      <c r="J24" s="94">
        <v>0</v>
      </c>
      <c r="K24" s="94">
        <v>0</v>
      </c>
      <c r="L24" s="94">
        <v>0</v>
      </c>
      <c r="M24" s="94">
        <v>0</v>
      </c>
      <c r="N24" s="95">
        <v>0</v>
      </c>
    </row>
    <row r="25" spans="1:14" x14ac:dyDescent="0.3">
      <c r="A25" s="6"/>
      <c r="B25" s="33" t="s">
        <v>105</v>
      </c>
      <c r="C25" s="96">
        <v>0</v>
      </c>
      <c r="D25" s="96">
        <v>0</v>
      </c>
      <c r="E25" s="96">
        <v>0</v>
      </c>
      <c r="F25" s="96">
        <v>0</v>
      </c>
      <c r="G25" s="96">
        <v>0</v>
      </c>
      <c r="H25" s="96">
        <v>0</v>
      </c>
      <c r="I25" s="96">
        <v>0</v>
      </c>
      <c r="J25" s="96">
        <v>0</v>
      </c>
      <c r="K25" s="96">
        <v>0</v>
      </c>
      <c r="L25" s="96">
        <v>0</v>
      </c>
      <c r="M25" s="96">
        <v>0</v>
      </c>
      <c r="N25" s="74">
        <v>0</v>
      </c>
    </row>
    <row r="26" spans="1:14" x14ac:dyDescent="0.3">
      <c r="A26" s="6"/>
      <c r="B26" s="32" t="s">
        <v>76</v>
      </c>
      <c r="C26" s="94">
        <v>0</v>
      </c>
      <c r="D26" s="94">
        <v>0</v>
      </c>
      <c r="E26" s="94">
        <v>0</v>
      </c>
      <c r="F26" s="94">
        <v>12</v>
      </c>
      <c r="G26" s="94">
        <v>0</v>
      </c>
      <c r="H26" s="94">
        <v>0</v>
      </c>
      <c r="I26" s="94">
        <v>0</v>
      </c>
      <c r="J26" s="94">
        <v>0</v>
      </c>
      <c r="K26" s="94">
        <v>0</v>
      </c>
      <c r="L26" s="94">
        <v>0</v>
      </c>
      <c r="M26" s="94">
        <v>0</v>
      </c>
      <c r="N26" s="95">
        <v>12</v>
      </c>
    </row>
    <row r="27" spans="1:14" x14ac:dyDescent="0.3">
      <c r="A27" s="6"/>
      <c r="B27" s="33" t="s">
        <v>82</v>
      </c>
      <c r="C27" s="96">
        <v>0</v>
      </c>
      <c r="D27" s="96">
        <v>0</v>
      </c>
      <c r="E27" s="96">
        <v>120</v>
      </c>
      <c r="F27" s="96">
        <v>0</v>
      </c>
      <c r="G27" s="96">
        <v>0</v>
      </c>
      <c r="H27" s="96">
        <v>268</v>
      </c>
      <c r="I27" s="96">
        <v>400</v>
      </c>
      <c r="J27" s="96">
        <v>0</v>
      </c>
      <c r="K27" s="96">
        <v>400</v>
      </c>
      <c r="L27" s="96">
        <v>0</v>
      </c>
      <c r="M27" s="96">
        <v>400</v>
      </c>
      <c r="N27" s="74">
        <v>1588</v>
      </c>
    </row>
    <row r="28" spans="1:14" x14ac:dyDescent="0.3">
      <c r="A28" s="6"/>
      <c r="B28" s="32" t="s">
        <v>77</v>
      </c>
      <c r="C28" s="94">
        <v>0</v>
      </c>
      <c r="D28" s="94">
        <v>0</v>
      </c>
      <c r="E28" s="94">
        <v>800</v>
      </c>
      <c r="F28" s="94">
        <v>0</v>
      </c>
      <c r="G28" s="94">
        <v>0</v>
      </c>
      <c r="H28" s="94">
        <v>804</v>
      </c>
      <c r="I28" s="94">
        <v>0</v>
      </c>
      <c r="J28" s="94">
        <v>0</v>
      </c>
      <c r="K28" s="94">
        <v>800</v>
      </c>
      <c r="L28" s="94">
        <v>0</v>
      </c>
      <c r="M28" s="94">
        <v>0</v>
      </c>
      <c r="N28" s="95">
        <v>2404</v>
      </c>
    </row>
    <row r="29" spans="1:14" x14ac:dyDescent="0.3">
      <c r="A29" s="6"/>
      <c r="B29" s="33" t="s">
        <v>80</v>
      </c>
      <c r="C29" s="96">
        <v>0</v>
      </c>
      <c r="D29" s="96">
        <v>0</v>
      </c>
      <c r="E29" s="96">
        <v>0</v>
      </c>
      <c r="F29" s="96">
        <v>0</v>
      </c>
      <c r="G29" s="96">
        <v>1100</v>
      </c>
      <c r="H29" s="96">
        <v>1200</v>
      </c>
      <c r="I29" s="96">
        <v>0</v>
      </c>
      <c r="J29" s="96">
        <v>1200</v>
      </c>
      <c r="K29" s="96">
        <v>0</v>
      </c>
      <c r="L29" s="96">
        <v>1200</v>
      </c>
      <c r="M29" s="96">
        <v>0</v>
      </c>
      <c r="N29" s="74">
        <v>4700</v>
      </c>
    </row>
    <row r="30" spans="1:14" x14ac:dyDescent="0.3">
      <c r="A30" s="6"/>
      <c r="B30" s="32" t="s">
        <v>79</v>
      </c>
      <c r="C30" s="94">
        <v>0</v>
      </c>
      <c r="D30" s="94">
        <v>0</v>
      </c>
      <c r="E30" s="94">
        <v>130</v>
      </c>
      <c r="F30" s="94">
        <v>0</v>
      </c>
      <c r="G30" s="94">
        <v>1696</v>
      </c>
      <c r="H30" s="94">
        <v>0</v>
      </c>
      <c r="I30" s="94">
        <v>800</v>
      </c>
      <c r="J30" s="94">
        <v>0</v>
      </c>
      <c r="K30" s="94">
        <v>1000</v>
      </c>
      <c r="L30" s="94">
        <v>0</v>
      </c>
      <c r="M30" s="94">
        <v>1200</v>
      </c>
      <c r="N30" s="95">
        <v>4826</v>
      </c>
    </row>
    <row r="31" spans="1:14" x14ac:dyDescent="0.3">
      <c r="A31" s="6"/>
      <c r="B31" s="33" t="s">
        <v>106</v>
      </c>
      <c r="C31" s="96">
        <v>0</v>
      </c>
      <c r="D31" s="96">
        <v>0</v>
      </c>
      <c r="E31" s="96">
        <v>0</v>
      </c>
      <c r="F31" s="96">
        <v>0</v>
      </c>
      <c r="G31" s="96">
        <v>0</v>
      </c>
      <c r="H31" s="96">
        <v>0</v>
      </c>
      <c r="I31" s="96">
        <v>0</v>
      </c>
      <c r="J31" s="96">
        <v>0</v>
      </c>
      <c r="K31" s="96">
        <v>0</v>
      </c>
      <c r="L31" s="96">
        <v>0</v>
      </c>
      <c r="M31" s="96">
        <v>0</v>
      </c>
      <c r="N31" s="74">
        <v>0</v>
      </c>
    </row>
    <row r="32" spans="1:14" x14ac:dyDescent="0.3">
      <c r="A32" s="6"/>
      <c r="B32" s="32" t="s">
        <v>84</v>
      </c>
      <c r="C32" s="94">
        <v>0</v>
      </c>
      <c r="D32" s="94">
        <v>0</v>
      </c>
      <c r="E32" s="94">
        <v>0</v>
      </c>
      <c r="F32" s="94">
        <v>20.7</v>
      </c>
      <c r="G32" s="94">
        <v>0</v>
      </c>
      <c r="H32" s="94">
        <v>0</v>
      </c>
      <c r="I32" s="94">
        <v>0</v>
      </c>
      <c r="J32" s="94">
        <v>0</v>
      </c>
      <c r="K32" s="94">
        <v>0</v>
      </c>
      <c r="L32" s="94">
        <v>0</v>
      </c>
      <c r="M32" s="94">
        <v>0</v>
      </c>
      <c r="N32" s="95">
        <v>20.7</v>
      </c>
    </row>
    <row r="33" spans="1:14" x14ac:dyDescent="0.3">
      <c r="A33" s="6"/>
      <c r="B33" s="33" t="s">
        <v>78</v>
      </c>
      <c r="C33" s="96">
        <v>0</v>
      </c>
      <c r="D33" s="96">
        <v>0</v>
      </c>
      <c r="E33" s="96">
        <v>0</v>
      </c>
      <c r="F33" s="96">
        <v>500</v>
      </c>
      <c r="G33" s="96">
        <v>0</v>
      </c>
      <c r="H33" s="96">
        <v>0</v>
      </c>
      <c r="I33" s="96">
        <v>0</v>
      </c>
      <c r="J33" s="96">
        <v>0</v>
      </c>
      <c r="K33" s="96">
        <v>0</v>
      </c>
      <c r="L33" s="96">
        <v>0</v>
      </c>
      <c r="M33" s="96">
        <v>0</v>
      </c>
      <c r="N33" s="74">
        <v>500</v>
      </c>
    </row>
    <row r="34" spans="1:14" x14ac:dyDescent="0.3">
      <c r="B34" s="32" t="s">
        <v>83</v>
      </c>
      <c r="C34" s="94">
        <v>12</v>
      </c>
      <c r="D34" s="94">
        <v>0</v>
      </c>
      <c r="E34" s="94">
        <v>0</v>
      </c>
      <c r="F34" s="94">
        <v>0</v>
      </c>
      <c r="G34" s="94">
        <v>0</v>
      </c>
      <c r="H34" s="94">
        <v>880</v>
      </c>
      <c r="I34" s="94">
        <v>880</v>
      </c>
      <c r="J34" s="94">
        <v>880</v>
      </c>
      <c r="K34" s="94">
        <v>0</v>
      </c>
      <c r="L34" s="94">
        <v>0</v>
      </c>
      <c r="M34" s="94">
        <v>0</v>
      </c>
      <c r="N34" s="95">
        <v>2652</v>
      </c>
    </row>
    <row r="35" spans="1:14" ht="16.2" thickBot="1" x14ac:dyDescent="0.35">
      <c r="B35" s="30" t="s">
        <v>107</v>
      </c>
      <c r="C35" s="70">
        <v>12</v>
      </c>
      <c r="D35" s="70">
        <v>0</v>
      </c>
      <c r="E35" s="70">
        <v>1050</v>
      </c>
      <c r="F35" s="70">
        <v>732.7</v>
      </c>
      <c r="G35" s="70">
        <v>2796</v>
      </c>
      <c r="H35" s="70">
        <v>3152</v>
      </c>
      <c r="I35" s="70">
        <v>2880</v>
      </c>
      <c r="J35" s="70">
        <v>2080</v>
      </c>
      <c r="K35" s="70">
        <v>2200</v>
      </c>
      <c r="L35" s="70">
        <v>2400</v>
      </c>
      <c r="M35" s="70">
        <v>1600</v>
      </c>
      <c r="N35" s="71">
        <v>18902.7</v>
      </c>
    </row>
  </sheetData>
  <mergeCells count="2">
    <mergeCell ref="B3:N3"/>
    <mergeCell ref="B20:N20"/>
  </mergeCell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27"/>
  <sheetViews>
    <sheetView workbookViewId="0">
      <selection activeCell="B1" sqref="B1"/>
    </sheetView>
  </sheetViews>
  <sheetFormatPr defaultColWidth="11" defaultRowHeight="15.6" x14ac:dyDescent="0.3"/>
  <cols>
    <col min="2" max="2" width="26.5" customWidth="1"/>
    <col min="3" max="6" width="12.5" customWidth="1"/>
    <col min="7" max="7" width="13.5" customWidth="1"/>
    <col min="8" max="8" width="12.5" customWidth="1"/>
    <col min="9" max="9" width="14.3984375" customWidth="1"/>
    <col min="10" max="10" width="16.8984375" customWidth="1"/>
    <col min="11" max="11" width="15.3984375" customWidth="1"/>
  </cols>
  <sheetData>
    <row r="1" spans="2:12" ht="23.4" x14ac:dyDescent="0.45">
      <c r="B1" s="8" t="s">
        <v>447</v>
      </c>
    </row>
    <row r="3" spans="2:12" x14ac:dyDescent="0.3">
      <c r="B3" s="60" t="s">
        <v>3</v>
      </c>
      <c r="C3" s="58" t="s">
        <v>4</v>
      </c>
      <c r="D3" s="58" t="s">
        <v>5</v>
      </c>
      <c r="E3" s="58" t="s">
        <v>6</v>
      </c>
      <c r="F3" s="58" t="s">
        <v>7</v>
      </c>
      <c r="G3" s="58" t="s">
        <v>8</v>
      </c>
      <c r="H3" s="58" t="s">
        <v>9</v>
      </c>
      <c r="I3" s="58" t="s">
        <v>10</v>
      </c>
      <c r="J3" s="58" t="s">
        <v>11</v>
      </c>
      <c r="K3" s="58" t="s">
        <v>12</v>
      </c>
      <c r="L3" s="59" t="s">
        <v>107</v>
      </c>
    </row>
    <row r="4" spans="2:12" x14ac:dyDescent="0.3">
      <c r="B4" s="61" t="s">
        <v>108</v>
      </c>
      <c r="C4" s="39">
        <v>0</v>
      </c>
      <c r="D4" s="39">
        <v>0</v>
      </c>
      <c r="E4" s="39">
        <v>5</v>
      </c>
      <c r="F4" s="39">
        <v>0</v>
      </c>
      <c r="G4" s="39">
        <v>16.8</v>
      </c>
      <c r="H4" s="39">
        <v>0</v>
      </c>
      <c r="I4" s="39">
        <v>0</v>
      </c>
      <c r="J4" s="39">
        <v>0</v>
      </c>
      <c r="K4" s="39">
        <v>0</v>
      </c>
      <c r="L4" s="72">
        <v>21.8</v>
      </c>
    </row>
    <row r="5" spans="2:12" x14ac:dyDescent="0.3">
      <c r="B5" s="26">
        <v>2001</v>
      </c>
      <c r="C5" s="39">
        <v>0</v>
      </c>
      <c r="D5" s="39">
        <v>0</v>
      </c>
      <c r="E5" s="39">
        <v>40</v>
      </c>
      <c r="F5" s="39">
        <v>0</v>
      </c>
      <c r="G5" s="39">
        <v>0</v>
      </c>
      <c r="H5" s="39">
        <v>0</v>
      </c>
      <c r="I5" s="39">
        <v>0</v>
      </c>
      <c r="J5" s="39">
        <v>0</v>
      </c>
      <c r="K5" s="39">
        <v>0</v>
      </c>
      <c r="L5" s="72">
        <v>40</v>
      </c>
    </row>
    <row r="6" spans="2:12" x14ac:dyDescent="0.3">
      <c r="B6" s="26">
        <v>2002</v>
      </c>
      <c r="C6" s="39">
        <v>0</v>
      </c>
      <c r="D6" s="39">
        <v>0</v>
      </c>
      <c r="E6" s="39">
        <v>160</v>
      </c>
      <c r="F6" s="39">
        <v>0</v>
      </c>
      <c r="G6" s="39">
        <v>0</v>
      </c>
      <c r="H6" s="39">
        <v>0</v>
      </c>
      <c r="I6" s="39">
        <v>0</v>
      </c>
      <c r="J6" s="39">
        <v>0</v>
      </c>
      <c r="K6" s="39">
        <v>0</v>
      </c>
      <c r="L6" s="72">
        <v>160</v>
      </c>
    </row>
    <row r="7" spans="2:12" x14ac:dyDescent="0.3">
      <c r="B7" s="26">
        <v>2003</v>
      </c>
      <c r="C7" s="39">
        <v>0</v>
      </c>
      <c r="D7" s="39">
        <v>0</v>
      </c>
      <c r="E7" s="39">
        <v>216.39999999999901</v>
      </c>
      <c r="F7" s="39">
        <v>0</v>
      </c>
      <c r="G7" s="39">
        <v>0</v>
      </c>
      <c r="H7" s="39">
        <v>0</v>
      </c>
      <c r="I7" s="39">
        <v>0</v>
      </c>
      <c r="J7" s="39">
        <v>0</v>
      </c>
      <c r="K7" s="39">
        <v>0</v>
      </c>
      <c r="L7" s="72">
        <v>216.39999999999901</v>
      </c>
    </row>
    <row r="8" spans="2:12" x14ac:dyDescent="0.3">
      <c r="B8" s="26">
        <v>2004</v>
      </c>
      <c r="C8" s="39">
        <v>0</v>
      </c>
      <c r="D8" s="39">
        <v>0</v>
      </c>
      <c r="E8" s="39">
        <v>0</v>
      </c>
      <c r="F8" s="39">
        <v>4.5</v>
      </c>
      <c r="G8" s="39">
        <v>0</v>
      </c>
      <c r="H8" s="39">
        <v>11.32</v>
      </c>
      <c r="I8" s="39">
        <v>25.2</v>
      </c>
      <c r="J8" s="39">
        <v>120</v>
      </c>
      <c r="K8" s="39">
        <v>0</v>
      </c>
      <c r="L8" s="72">
        <v>161.01999999999899</v>
      </c>
    </row>
    <row r="9" spans="2:12" x14ac:dyDescent="0.3">
      <c r="B9" s="26">
        <v>2005</v>
      </c>
      <c r="C9" s="39">
        <v>0</v>
      </c>
      <c r="D9" s="39">
        <v>0</v>
      </c>
      <c r="E9" s="39">
        <v>0</v>
      </c>
      <c r="F9" s="39">
        <v>0</v>
      </c>
      <c r="G9" s="39">
        <v>0</v>
      </c>
      <c r="H9" s="39">
        <v>0</v>
      </c>
      <c r="I9" s="39">
        <v>0</v>
      </c>
      <c r="J9" s="39">
        <v>90</v>
      </c>
      <c r="K9" s="39">
        <v>0</v>
      </c>
      <c r="L9" s="72">
        <v>90</v>
      </c>
    </row>
    <row r="10" spans="2:12" x14ac:dyDescent="0.3">
      <c r="B10" s="26">
        <v>2006</v>
      </c>
      <c r="C10" s="39">
        <v>0</v>
      </c>
      <c r="D10" s="39">
        <v>0</v>
      </c>
      <c r="E10" s="39">
        <v>0</v>
      </c>
      <c r="F10" s="39">
        <v>2.5</v>
      </c>
      <c r="G10" s="39">
        <v>0</v>
      </c>
      <c r="H10" s="39">
        <v>0</v>
      </c>
      <c r="I10" s="39">
        <v>0</v>
      </c>
      <c r="J10" s="39">
        <v>90</v>
      </c>
      <c r="K10" s="39">
        <v>0</v>
      </c>
      <c r="L10" s="72">
        <v>92.5</v>
      </c>
    </row>
    <row r="11" spans="2:12" x14ac:dyDescent="0.3">
      <c r="B11" s="26">
        <v>2007</v>
      </c>
      <c r="C11" s="39">
        <v>0</v>
      </c>
      <c r="D11" s="39">
        <v>1.5</v>
      </c>
      <c r="E11" s="39">
        <v>0</v>
      </c>
      <c r="F11" s="39">
        <v>0</v>
      </c>
      <c r="G11" s="39">
        <v>108</v>
      </c>
      <c r="H11" s="39">
        <v>0</v>
      </c>
      <c r="I11" s="39">
        <v>110.4</v>
      </c>
      <c r="J11" s="39">
        <v>90</v>
      </c>
      <c r="K11" s="39">
        <v>0</v>
      </c>
      <c r="L11" s="72">
        <v>309.89999999999998</v>
      </c>
    </row>
    <row r="12" spans="2:12" x14ac:dyDescent="0.3">
      <c r="B12" s="26">
        <v>2008</v>
      </c>
      <c r="C12" s="39">
        <v>0</v>
      </c>
      <c r="D12" s="39">
        <v>0</v>
      </c>
      <c r="E12" s="39">
        <v>0</v>
      </c>
      <c r="F12" s="39">
        <v>0</v>
      </c>
      <c r="G12" s="39">
        <v>120</v>
      </c>
      <c r="H12" s="39">
        <v>0</v>
      </c>
      <c r="I12" s="39">
        <v>0</v>
      </c>
      <c r="J12" s="39">
        <v>0</v>
      </c>
      <c r="K12" s="39">
        <v>0</v>
      </c>
      <c r="L12" s="72">
        <v>120</v>
      </c>
    </row>
    <row r="13" spans="2:12" x14ac:dyDescent="0.3">
      <c r="B13" s="26">
        <v>2009</v>
      </c>
      <c r="C13" s="39">
        <v>30</v>
      </c>
      <c r="D13" s="39">
        <v>2</v>
      </c>
      <c r="E13" s="39">
        <v>21</v>
      </c>
      <c r="F13" s="39">
        <v>0</v>
      </c>
      <c r="G13" s="39">
        <v>0</v>
      </c>
      <c r="H13" s="39">
        <v>0</v>
      </c>
      <c r="I13" s="39">
        <v>2.2999999999999998</v>
      </c>
      <c r="J13" s="39">
        <v>284.39999999999998</v>
      </c>
      <c r="K13" s="39">
        <v>0</v>
      </c>
      <c r="L13" s="72">
        <v>339.7</v>
      </c>
    </row>
    <row r="14" spans="2:12" x14ac:dyDescent="0.3">
      <c r="B14" s="26">
        <v>2010</v>
      </c>
      <c r="C14" s="39">
        <v>165</v>
      </c>
      <c r="D14" s="39">
        <v>142.5</v>
      </c>
      <c r="E14" s="39">
        <v>416.3</v>
      </c>
      <c r="F14" s="39">
        <v>60</v>
      </c>
      <c r="G14" s="39">
        <v>0</v>
      </c>
      <c r="H14" s="39">
        <v>14</v>
      </c>
      <c r="I14" s="39">
        <v>32.299999999999997</v>
      </c>
      <c r="J14" s="39">
        <v>646.79999999999995</v>
      </c>
      <c r="K14" s="39">
        <v>0</v>
      </c>
      <c r="L14" s="72">
        <v>1476.8999999999901</v>
      </c>
    </row>
    <row r="15" spans="2:12" x14ac:dyDescent="0.3">
      <c r="B15" s="26">
        <v>2011</v>
      </c>
      <c r="C15" s="39">
        <v>0</v>
      </c>
      <c r="D15" s="39">
        <v>6.5</v>
      </c>
      <c r="E15" s="39">
        <v>10.8</v>
      </c>
      <c r="F15" s="39">
        <v>48.3</v>
      </c>
      <c r="G15" s="39">
        <v>0</v>
      </c>
      <c r="H15" s="39">
        <v>0</v>
      </c>
      <c r="I15" s="39">
        <v>0</v>
      </c>
      <c r="J15" s="39">
        <v>183.6</v>
      </c>
      <c r="K15" s="39">
        <v>0</v>
      </c>
      <c r="L15" s="72">
        <v>249.2</v>
      </c>
    </row>
    <row r="16" spans="2:12" x14ac:dyDescent="0.3">
      <c r="B16" s="26">
        <v>2012</v>
      </c>
      <c r="C16" s="39">
        <v>0</v>
      </c>
      <c r="D16" s="39">
        <v>160.30000000000001</v>
      </c>
      <c r="E16" s="39">
        <v>144</v>
      </c>
      <c r="F16" s="39">
        <v>0</v>
      </c>
      <c r="G16" s="39">
        <v>0</v>
      </c>
      <c r="H16" s="39">
        <v>5.0060000000000002</v>
      </c>
      <c r="I16" s="39">
        <v>4.0999999999999996</v>
      </c>
      <c r="J16" s="39">
        <v>333.6</v>
      </c>
      <c r="K16" s="39">
        <v>0</v>
      </c>
      <c r="L16" s="72">
        <v>647.00599999999997</v>
      </c>
    </row>
    <row r="17" spans="2:12" x14ac:dyDescent="0.3">
      <c r="B17" s="26">
        <v>2013</v>
      </c>
      <c r="C17" s="39">
        <v>295.2</v>
      </c>
      <c r="D17" s="39">
        <v>56</v>
      </c>
      <c r="E17" s="39">
        <v>399.6</v>
      </c>
      <c r="F17" s="39">
        <v>400</v>
      </c>
      <c r="G17" s="39">
        <v>0</v>
      </c>
      <c r="H17" s="39">
        <v>36.4</v>
      </c>
      <c r="I17" s="39">
        <v>66.5</v>
      </c>
      <c r="J17" s="39">
        <v>1732.8</v>
      </c>
      <c r="K17" s="39">
        <v>0</v>
      </c>
      <c r="L17" s="72">
        <v>2986.5</v>
      </c>
    </row>
    <row r="18" spans="2:12" x14ac:dyDescent="0.3">
      <c r="B18" s="26">
        <v>2014</v>
      </c>
      <c r="C18" s="39">
        <v>222</v>
      </c>
      <c r="D18" s="39">
        <v>20</v>
      </c>
      <c r="E18" s="39">
        <v>0</v>
      </c>
      <c r="F18" s="39">
        <v>108</v>
      </c>
      <c r="G18" s="39">
        <v>0</v>
      </c>
      <c r="H18" s="39">
        <v>10.5</v>
      </c>
      <c r="I18" s="39">
        <v>0</v>
      </c>
      <c r="J18" s="39">
        <v>451.1</v>
      </c>
      <c r="K18" s="39">
        <v>0</v>
      </c>
      <c r="L18" s="72">
        <v>811.6</v>
      </c>
    </row>
    <row r="19" spans="2:12" x14ac:dyDescent="0.3">
      <c r="B19" s="26">
        <v>2015</v>
      </c>
      <c r="C19" s="39">
        <v>0</v>
      </c>
      <c r="D19" s="39">
        <v>367.4</v>
      </c>
      <c r="E19" s="39">
        <v>0</v>
      </c>
      <c r="F19" s="39">
        <v>2661.2</v>
      </c>
      <c r="G19" s="39">
        <v>129</v>
      </c>
      <c r="H19" s="39">
        <v>30</v>
      </c>
      <c r="I19" s="39">
        <v>0.63</v>
      </c>
      <c r="J19" s="39">
        <v>1061.5</v>
      </c>
      <c r="K19" s="39">
        <v>0</v>
      </c>
      <c r="L19" s="72">
        <v>4249.7299999999996</v>
      </c>
    </row>
    <row r="20" spans="2:12" x14ac:dyDescent="0.3">
      <c r="B20" s="26">
        <v>2016</v>
      </c>
      <c r="C20" s="39">
        <v>0</v>
      </c>
      <c r="D20" s="39">
        <v>382</v>
      </c>
      <c r="E20" s="39">
        <v>0</v>
      </c>
      <c r="F20" s="39">
        <v>0</v>
      </c>
      <c r="G20" s="39">
        <v>150</v>
      </c>
      <c r="H20" s="39">
        <v>85.2</v>
      </c>
      <c r="I20" s="39">
        <v>0</v>
      </c>
      <c r="J20" s="39">
        <v>0</v>
      </c>
      <c r="K20" s="39">
        <v>0</v>
      </c>
      <c r="L20" s="72">
        <v>617.20000000000005</v>
      </c>
    </row>
    <row r="21" spans="2:12" x14ac:dyDescent="0.3">
      <c r="B21" s="26">
        <v>2017</v>
      </c>
      <c r="C21" s="39">
        <v>165</v>
      </c>
      <c r="D21" s="39">
        <v>605.20000000000005</v>
      </c>
      <c r="E21" s="39">
        <v>0</v>
      </c>
      <c r="F21" s="39">
        <v>1714.8</v>
      </c>
      <c r="G21" s="39">
        <v>600</v>
      </c>
      <c r="H21" s="39">
        <v>41</v>
      </c>
      <c r="I21" s="39">
        <v>68.400000000000006</v>
      </c>
      <c r="J21" s="39">
        <v>686.2</v>
      </c>
      <c r="K21" s="39">
        <v>30</v>
      </c>
      <c r="L21" s="72">
        <v>3910.6</v>
      </c>
    </row>
    <row r="22" spans="2:12" x14ac:dyDescent="0.3">
      <c r="B22" s="26">
        <v>2018</v>
      </c>
      <c r="C22" s="39">
        <v>0</v>
      </c>
      <c r="D22" s="39">
        <v>1599.8</v>
      </c>
      <c r="E22" s="39">
        <v>28</v>
      </c>
      <c r="F22" s="39">
        <v>1185</v>
      </c>
      <c r="G22" s="39">
        <v>0</v>
      </c>
      <c r="H22" s="39">
        <v>3</v>
      </c>
      <c r="I22" s="39">
        <v>10.3</v>
      </c>
      <c r="J22" s="39">
        <v>2120.1999999999998</v>
      </c>
      <c r="K22" s="39">
        <v>0</v>
      </c>
      <c r="L22" s="72">
        <v>4946.3</v>
      </c>
    </row>
    <row r="23" spans="2:12" x14ac:dyDescent="0.3">
      <c r="B23" s="26">
        <v>2019</v>
      </c>
      <c r="C23" s="39">
        <v>678.6</v>
      </c>
      <c r="D23" s="39">
        <v>2656.4</v>
      </c>
      <c r="E23" s="39">
        <v>406.7</v>
      </c>
      <c r="F23" s="39">
        <v>1257</v>
      </c>
      <c r="G23" s="39">
        <v>0</v>
      </c>
      <c r="H23" s="39">
        <v>3</v>
      </c>
      <c r="I23" s="39">
        <v>27.8</v>
      </c>
      <c r="J23" s="39">
        <v>588</v>
      </c>
      <c r="K23" s="39">
        <v>0</v>
      </c>
      <c r="L23" s="72">
        <v>5617.5</v>
      </c>
    </row>
    <row r="24" spans="2:12" x14ac:dyDescent="0.3">
      <c r="B24" s="28" t="s">
        <v>107</v>
      </c>
      <c r="C24" s="72">
        <v>1555.8</v>
      </c>
      <c r="D24" s="72">
        <v>5999.6</v>
      </c>
      <c r="E24" s="72">
        <v>1847.8</v>
      </c>
      <c r="F24" s="72">
        <v>7441.3</v>
      </c>
      <c r="G24" s="72">
        <v>1123.8</v>
      </c>
      <c r="H24" s="72">
        <v>239.42599999999999</v>
      </c>
      <c r="I24" s="72">
        <v>347.93</v>
      </c>
      <c r="J24" s="72">
        <v>8478.1999999999898</v>
      </c>
      <c r="K24" s="72">
        <v>30</v>
      </c>
      <c r="L24" s="72">
        <v>27063.856</v>
      </c>
    </row>
    <row r="27" spans="2:12" x14ac:dyDescent="0.3">
      <c r="E27" s="5"/>
      <c r="H27" s="5"/>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15"/>
  <sheetViews>
    <sheetView workbookViewId="0">
      <selection activeCell="B1" sqref="B1"/>
    </sheetView>
  </sheetViews>
  <sheetFormatPr defaultColWidth="11" defaultRowHeight="15.6" x14ac:dyDescent="0.3"/>
  <cols>
    <col min="2" max="2" width="17.3984375" customWidth="1"/>
    <col min="3" max="3" width="15.5" bestFit="1" customWidth="1"/>
    <col min="4" max="4" width="17" bestFit="1" customWidth="1"/>
  </cols>
  <sheetData>
    <row r="1" spans="2:4" ht="23.4" x14ac:dyDescent="0.45">
      <c r="B1" s="8" t="s">
        <v>448</v>
      </c>
    </row>
    <row r="2" spans="2:4" ht="16.2" thickBot="1" x14ac:dyDescent="0.35"/>
    <row r="3" spans="2:4" x14ac:dyDescent="0.3">
      <c r="B3" s="64" t="s">
        <v>20</v>
      </c>
      <c r="C3" s="53" t="s">
        <v>23</v>
      </c>
      <c r="D3" s="63" t="s">
        <v>18</v>
      </c>
    </row>
    <row r="4" spans="2:4" x14ac:dyDescent="0.3">
      <c r="B4" s="65" t="s">
        <v>4</v>
      </c>
      <c r="C4" s="67">
        <v>1555.8</v>
      </c>
      <c r="D4" s="68">
        <v>706</v>
      </c>
    </row>
    <row r="5" spans="2:4" x14ac:dyDescent="0.3">
      <c r="B5" s="29" t="s">
        <v>5</v>
      </c>
      <c r="C5" s="39">
        <v>5999.6</v>
      </c>
      <c r="D5" s="69">
        <v>10611</v>
      </c>
    </row>
    <row r="6" spans="2:4" x14ac:dyDescent="0.3">
      <c r="B6" s="65" t="s">
        <v>6</v>
      </c>
      <c r="C6" s="67">
        <v>1847.8</v>
      </c>
      <c r="D6" s="68">
        <v>605</v>
      </c>
    </row>
    <row r="7" spans="2:4" x14ac:dyDescent="0.3">
      <c r="B7" s="29" t="s">
        <v>69</v>
      </c>
      <c r="C7" s="39">
        <v>0</v>
      </c>
      <c r="D7" s="69">
        <v>480</v>
      </c>
    </row>
    <row r="8" spans="2:4" x14ac:dyDescent="0.3">
      <c r="B8" s="65" t="s">
        <v>7</v>
      </c>
      <c r="C8" s="67">
        <v>7441.3</v>
      </c>
      <c r="D8" s="68">
        <v>219.8</v>
      </c>
    </row>
    <row r="9" spans="2:4" x14ac:dyDescent="0.3">
      <c r="B9" s="29" t="s">
        <v>8</v>
      </c>
      <c r="C9" s="39">
        <v>1123.8</v>
      </c>
      <c r="D9" s="69">
        <v>1886.2</v>
      </c>
    </row>
    <row r="10" spans="2:4" x14ac:dyDescent="0.3">
      <c r="B10" s="65" t="s">
        <v>19</v>
      </c>
      <c r="C10" s="67">
        <v>587.35599999999999</v>
      </c>
      <c r="D10" s="68">
        <v>90</v>
      </c>
    </row>
    <row r="11" spans="2:4" x14ac:dyDescent="0.3">
      <c r="B11" s="29" t="s">
        <v>72</v>
      </c>
      <c r="C11" s="39">
        <v>0</v>
      </c>
      <c r="D11" s="69">
        <v>1247.2</v>
      </c>
    </row>
    <row r="12" spans="2:4" x14ac:dyDescent="0.3">
      <c r="B12" s="65" t="s">
        <v>11</v>
      </c>
      <c r="C12" s="67">
        <v>8478.1999999999898</v>
      </c>
      <c r="D12" s="68">
        <v>5626</v>
      </c>
    </row>
    <row r="13" spans="2:4" x14ac:dyDescent="0.3">
      <c r="B13" s="29" t="s">
        <v>12</v>
      </c>
      <c r="C13" s="39">
        <v>30</v>
      </c>
      <c r="D13" s="69">
        <v>12</v>
      </c>
    </row>
    <row r="14" spans="2:4" x14ac:dyDescent="0.3">
      <c r="B14" s="65" t="s">
        <v>17</v>
      </c>
      <c r="C14" s="67">
        <v>0</v>
      </c>
      <c r="D14" s="68">
        <v>389</v>
      </c>
    </row>
    <row r="15" spans="2:4" ht="16.2" thickBot="1" x14ac:dyDescent="0.35">
      <c r="B15" s="66" t="s">
        <v>107</v>
      </c>
      <c r="C15" s="70">
        <v>27063.856</v>
      </c>
      <c r="D15" s="71">
        <v>21872.2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P47"/>
  <sheetViews>
    <sheetView topLeftCell="A15" zoomScaleNormal="100" workbookViewId="0">
      <selection activeCell="O30" sqref="O30"/>
    </sheetView>
  </sheetViews>
  <sheetFormatPr defaultColWidth="11" defaultRowHeight="15.6" x14ac:dyDescent="0.3"/>
  <cols>
    <col min="2" max="2" width="26.5" customWidth="1"/>
    <col min="3" max="7" width="15.5" customWidth="1"/>
    <col min="8" max="8" width="16.3984375" customWidth="1"/>
    <col min="9" max="12" width="15.5" customWidth="1"/>
    <col min="13" max="13" width="16.8984375" customWidth="1"/>
    <col min="14" max="15" width="15.5" customWidth="1"/>
  </cols>
  <sheetData>
    <row r="1" spans="2:16" ht="23.4" x14ac:dyDescent="0.45">
      <c r="B1" s="8" t="s">
        <v>432</v>
      </c>
    </row>
    <row r="2" spans="2:16" x14ac:dyDescent="0.3">
      <c r="B2" t="s">
        <v>335</v>
      </c>
    </row>
    <row r="3" spans="2:16" x14ac:dyDescent="0.3">
      <c r="B3" s="60" t="s">
        <v>3</v>
      </c>
      <c r="C3" s="58" t="s">
        <v>4</v>
      </c>
      <c r="D3" s="58" t="s">
        <v>5</v>
      </c>
      <c r="E3" s="58" t="s">
        <v>6</v>
      </c>
      <c r="F3" s="58" t="s">
        <v>7</v>
      </c>
      <c r="G3" s="58" t="s">
        <v>8</v>
      </c>
      <c r="H3" s="58" t="s">
        <v>164</v>
      </c>
      <c r="I3" s="58" t="s">
        <v>9</v>
      </c>
      <c r="J3" s="58" t="s">
        <v>10</v>
      </c>
      <c r="K3" s="58" t="s">
        <v>70</v>
      </c>
      <c r="L3" s="58" t="s">
        <v>72</v>
      </c>
      <c r="M3" s="58" t="s">
        <v>11</v>
      </c>
      <c r="N3" s="58" t="s">
        <v>12</v>
      </c>
      <c r="O3" s="58" t="s">
        <v>17</v>
      </c>
      <c r="P3" s="59" t="s">
        <v>107</v>
      </c>
    </row>
    <row r="4" spans="2:16" x14ac:dyDescent="0.3">
      <c r="B4" s="26">
        <v>1995</v>
      </c>
      <c r="C4" s="39">
        <v>0</v>
      </c>
      <c r="D4" s="39">
        <v>0</v>
      </c>
      <c r="E4" s="39">
        <v>5</v>
      </c>
      <c r="F4" s="39">
        <v>0</v>
      </c>
      <c r="G4" s="39">
        <v>0</v>
      </c>
      <c r="H4" s="39">
        <v>0</v>
      </c>
      <c r="I4" s="39">
        <v>0</v>
      </c>
      <c r="J4" s="39">
        <v>0</v>
      </c>
      <c r="K4" s="39">
        <v>0</v>
      </c>
      <c r="L4" s="39">
        <v>0</v>
      </c>
      <c r="M4" s="39">
        <v>0</v>
      </c>
      <c r="N4" s="39">
        <v>0</v>
      </c>
      <c r="O4" s="39">
        <v>0</v>
      </c>
      <c r="P4" s="40">
        <v>5</v>
      </c>
    </row>
    <row r="5" spans="2:16" x14ac:dyDescent="0.3">
      <c r="B5" s="26">
        <v>1996</v>
      </c>
      <c r="C5" s="39">
        <v>0</v>
      </c>
      <c r="D5" s="39">
        <v>0</v>
      </c>
      <c r="E5" s="39">
        <v>5</v>
      </c>
      <c r="F5" s="39">
        <v>0</v>
      </c>
      <c r="G5" s="39">
        <v>16.8</v>
      </c>
      <c r="H5" s="39">
        <v>0</v>
      </c>
      <c r="I5" s="39">
        <v>0</v>
      </c>
      <c r="J5" s="39">
        <v>0</v>
      </c>
      <c r="K5" s="39">
        <v>0</v>
      </c>
      <c r="L5" s="39">
        <v>0</v>
      </c>
      <c r="M5" s="39">
        <v>0</v>
      </c>
      <c r="N5" s="39">
        <v>0</v>
      </c>
      <c r="O5" s="39">
        <v>0</v>
      </c>
      <c r="P5" s="40">
        <v>21.8</v>
      </c>
    </row>
    <row r="6" spans="2:16" x14ac:dyDescent="0.3">
      <c r="B6" s="26">
        <v>1997</v>
      </c>
      <c r="C6" s="39">
        <v>0</v>
      </c>
      <c r="D6" s="39">
        <v>0</v>
      </c>
      <c r="E6" s="39">
        <v>5</v>
      </c>
      <c r="F6" s="39">
        <v>0</v>
      </c>
      <c r="G6" s="39">
        <v>16.8</v>
      </c>
      <c r="H6" s="39">
        <v>0</v>
      </c>
      <c r="I6" s="39">
        <v>0</v>
      </c>
      <c r="J6" s="39">
        <v>0</v>
      </c>
      <c r="K6" s="39">
        <v>0</v>
      </c>
      <c r="L6" s="39">
        <v>0</v>
      </c>
      <c r="M6" s="39">
        <v>0</v>
      </c>
      <c r="N6" s="39">
        <v>0</v>
      </c>
      <c r="O6" s="39">
        <v>0</v>
      </c>
      <c r="P6" s="40">
        <v>21.8</v>
      </c>
    </row>
    <row r="7" spans="2:16" x14ac:dyDescent="0.3">
      <c r="B7" s="26">
        <v>1998</v>
      </c>
      <c r="C7" s="39">
        <v>0</v>
      </c>
      <c r="D7" s="39">
        <v>0</v>
      </c>
      <c r="E7" s="39">
        <v>5</v>
      </c>
      <c r="F7" s="39">
        <v>0</v>
      </c>
      <c r="G7" s="39">
        <v>16.8</v>
      </c>
      <c r="H7" s="39">
        <v>0</v>
      </c>
      <c r="I7" s="39">
        <v>0</v>
      </c>
      <c r="J7" s="39">
        <v>0</v>
      </c>
      <c r="K7" s="39">
        <v>0</v>
      </c>
      <c r="L7" s="39">
        <v>0</v>
      </c>
      <c r="M7" s="39">
        <v>0</v>
      </c>
      <c r="N7" s="39">
        <v>0</v>
      </c>
      <c r="O7" s="39">
        <v>0</v>
      </c>
      <c r="P7" s="40">
        <v>21.8</v>
      </c>
    </row>
    <row r="8" spans="2:16" x14ac:dyDescent="0.3">
      <c r="B8" s="26">
        <v>1999</v>
      </c>
      <c r="C8" s="39">
        <v>0</v>
      </c>
      <c r="D8" s="39">
        <v>0</v>
      </c>
      <c r="E8" s="39">
        <v>5</v>
      </c>
      <c r="F8" s="39">
        <v>0</v>
      </c>
      <c r="G8" s="39">
        <v>16.8</v>
      </c>
      <c r="H8" s="39">
        <v>0</v>
      </c>
      <c r="I8" s="39">
        <v>0</v>
      </c>
      <c r="J8" s="39">
        <v>0</v>
      </c>
      <c r="K8" s="39">
        <v>0</v>
      </c>
      <c r="L8" s="39">
        <v>0</v>
      </c>
      <c r="M8" s="39">
        <v>0</v>
      </c>
      <c r="N8" s="39">
        <v>0</v>
      </c>
      <c r="O8" s="39">
        <v>0</v>
      </c>
      <c r="P8" s="40">
        <v>21.8</v>
      </c>
    </row>
    <row r="9" spans="2:16" x14ac:dyDescent="0.3">
      <c r="B9" s="26">
        <v>2000</v>
      </c>
      <c r="C9" s="39">
        <v>0</v>
      </c>
      <c r="D9" s="39">
        <v>0</v>
      </c>
      <c r="E9" s="39">
        <v>5</v>
      </c>
      <c r="F9" s="39">
        <v>0</v>
      </c>
      <c r="G9" s="39">
        <v>16.8</v>
      </c>
      <c r="H9" s="39">
        <v>0</v>
      </c>
      <c r="I9" s="39">
        <v>0</v>
      </c>
      <c r="J9" s="39">
        <v>0</v>
      </c>
      <c r="K9" s="39">
        <v>0</v>
      </c>
      <c r="L9" s="39">
        <v>0</v>
      </c>
      <c r="M9" s="39">
        <v>0</v>
      </c>
      <c r="N9" s="39">
        <v>0</v>
      </c>
      <c r="O9" s="39">
        <v>0</v>
      </c>
      <c r="P9" s="40">
        <v>21.8</v>
      </c>
    </row>
    <row r="10" spans="2:16" x14ac:dyDescent="0.3">
      <c r="B10" s="26">
        <v>2001</v>
      </c>
      <c r="C10" s="39">
        <v>0</v>
      </c>
      <c r="D10" s="39">
        <v>0</v>
      </c>
      <c r="E10" s="39">
        <v>45</v>
      </c>
      <c r="F10" s="39">
        <v>0</v>
      </c>
      <c r="G10" s="39">
        <v>16.8</v>
      </c>
      <c r="H10" s="39">
        <v>0</v>
      </c>
      <c r="I10" s="39">
        <v>0</v>
      </c>
      <c r="J10" s="39">
        <v>0</v>
      </c>
      <c r="K10" s="39">
        <v>0</v>
      </c>
      <c r="L10" s="39">
        <v>0</v>
      </c>
      <c r="M10" s="39">
        <v>0</v>
      </c>
      <c r="N10" s="39">
        <v>0</v>
      </c>
      <c r="O10" s="39">
        <v>0</v>
      </c>
      <c r="P10" s="40">
        <v>61.8</v>
      </c>
    </row>
    <row r="11" spans="2:16" x14ac:dyDescent="0.3">
      <c r="B11" s="26">
        <v>2002</v>
      </c>
      <c r="C11" s="39">
        <v>0</v>
      </c>
      <c r="D11" s="39">
        <v>0</v>
      </c>
      <c r="E11" s="39">
        <v>205</v>
      </c>
      <c r="F11" s="39">
        <v>0</v>
      </c>
      <c r="G11" s="39">
        <v>16.8</v>
      </c>
      <c r="H11" s="39">
        <v>0</v>
      </c>
      <c r="I11" s="39">
        <v>0</v>
      </c>
      <c r="J11" s="39">
        <v>0</v>
      </c>
      <c r="K11" s="39">
        <v>0</v>
      </c>
      <c r="L11" s="39">
        <v>0</v>
      </c>
      <c r="M11" s="39">
        <v>0</v>
      </c>
      <c r="N11" s="39">
        <v>0</v>
      </c>
      <c r="O11" s="39">
        <v>0</v>
      </c>
      <c r="P11" s="40">
        <v>221.8</v>
      </c>
    </row>
    <row r="12" spans="2:16" x14ac:dyDescent="0.3">
      <c r="B12" s="26">
        <v>2003</v>
      </c>
      <c r="C12" s="39">
        <v>0</v>
      </c>
      <c r="D12" s="39">
        <v>0</v>
      </c>
      <c r="E12" s="39">
        <v>421.4</v>
      </c>
      <c r="F12" s="39">
        <v>0</v>
      </c>
      <c r="G12" s="39">
        <v>16.8</v>
      </c>
      <c r="H12" s="39">
        <v>0</v>
      </c>
      <c r="I12" s="39">
        <v>0</v>
      </c>
      <c r="J12" s="39">
        <v>0</v>
      </c>
      <c r="K12" s="39">
        <v>0</v>
      </c>
      <c r="L12" s="39">
        <v>0</v>
      </c>
      <c r="M12" s="39">
        <v>0</v>
      </c>
      <c r="N12" s="39">
        <v>0</v>
      </c>
      <c r="O12" s="39">
        <v>0</v>
      </c>
      <c r="P12" s="40">
        <v>438.2</v>
      </c>
    </row>
    <row r="13" spans="2:16" x14ac:dyDescent="0.3">
      <c r="B13" s="26">
        <v>2004</v>
      </c>
      <c r="C13" s="39">
        <v>0</v>
      </c>
      <c r="D13" s="39">
        <v>0</v>
      </c>
      <c r="E13" s="39">
        <v>421.4</v>
      </c>
      <c r="F13" s="39">
        <v>4.5</v>
      </c>
      <c r="G13" s="39">
        <v>16.8</v>
      </c>
      <c r="H13" s="39">
        <v>0</v>
      </c>
      <c r="I13" s="39">
        <v>11.32</v>
      </c>
      <c r="J13" s="39">
        <v>25.2</v>
      </c>
      <c r="K13" s="39">
        <v>0</v>
      </c>
      <c r="L13" s="39">
        <v>0</v>
      </c>
      <c r="M13" s="39">
        <v>120</v>
      </c>
      <c r="N13" s="39">
        <v>0</v>
      </c>
      <c r="O13" s="39">
        <v>0</v>
      </c>
      <c r="P13" s="40">
        <v>599.22</v>
      </c>
    </row>
    <row r="14" spans="2:16" x14ac:dyDescent="0.3">
      <c r="B14" s="26">
        <v>2005</v>
      </c>
      <c r="C14" s="39">
        <v>0</v>
      </c>
      <c r="D14" s="39">
        <v>0</v>
      </c>
      <c r="E14" s="39">
        <v>421.4</v>
      </c>
      <c r="F14" s="39">
        <v>4.5</v>
      </c>
      <c r="G14" s="39">
        <v>16.8</v>
      </c>
      <c r="H14" s="39">
        <v>0</v>
      </c>
      <c r="I14" s="39">
        <v>11.32</v>
      </c>
      <c r="J14" s="39">
        <v>25.2</v>
      </c>
      <c r="K14" s="39">
        <v>0</v>
      </c>
      <c r="L14" s="39">
        <v>0</v>
      </c>
      <c r="M14" s="39">
        <v>210</v>
      </c>
      <c r="N14" s="39">
        <v>0</v>
      </c>
      <c r="O14" s="39">
        <v>0</v>
      </c>
      <c r="P14" s="40">
        <v>689.22</v>
      </c>
    </row>
    <row r="15" spans="2:16" x14ac:dyDescent="0.3">
      <c r="B15" s="26">
        <v>2006</v>
      </c>
      <c r="C15" s="39">
        <v>0</v>
      </c>
      <c r="D15" s="39">
        <v>0</v>
      </c>
      <c r="E15" s="39">
        <v>421.4</v>
      </c>
      <c r="F15" s="39">
        <v>7</v>
      </c>
      <c r="G15" s="39">
        <v>16.8</v>
      </c>
      <c r="H15" s="39">
        <v>0</v>
      </c>
      <c r="I15" s="39">
        <v>11.32</v>
      </c>
      <c r="J15" s="39">
        <v>25.2</v>
      </c>
      <c r="K15" s="39">
        <v>0</v>
      </c>
      <c r="L15" s="39">
        <v>0</v>
      </c>
      <c r="M15" s="39">
        <v>300</v>
      </c>
      <c r="N15" s="39">
        <v>0</v>
      </c>
      <c r="O15" s="39">
        <v>0</v>
      </c>
      <c r="P15" s="40">
        <v>781.72</v>
      </c>
    </row>
    <row r="16" spans="2:16" x14ac:dyDescent="0.3">
      <c r="B16" s="26">
        <v>2007</v>
      </c>
      <c r="C16" s="39">
        <v>0</v>
      </c>
      <c r="D16" s="39">
        <v>1.5</v>
      </c>
      <c r="E16" s="39">
        <v>421.4</v>
      </c>
      <c r="F16" s="39">
        <v>7</v>
      </c>
      <c r="G16" s="39">
        <v>124.8</v>
      </c>
      <c r="H16" s="39">
        <v>0</v>
      </c>
      <c r="I16" s="39">
        <v>11.32</v>
      </c>
      <c r="J16" s="39">
        <v>135.6</v>
      </c>
      <c r="K16" s="39">
        <v>0</v>
      </c>
      <c r="L16" s="39">
        <v>0</v>
      </c>
      <c r="M16" s="39">
        <v>390</v>
      </c>
      <c r="N16" s="39">
        <v>0</v>
      </c>
      <c r="O16" s="39">
        <v>0</v>
      </c>
      <c r="P16" s="40">
        <v>1091.6199999999999</v>
      </c>
    </row>
    <row r="17" spans="2:16" x14ac:dyDescent="0.3">
      <c r="B17" s="26">
        <v>2008</v>
      </c>
      <c r="C17" s="39">
        <v>0</v>
      </c>
      <c r="D17" s="39">
        <v>1.5</v>
      </c>
      <c r="E17" s="39">
        <v>421.4</v>
      </c>
      <c r="F17" s="39">
        <v>7</v>
      </c>
      <c r="G17" s="39">
        <v>244.8</v>
      </c>
      <c r="H17" s="39">
        <v>0</v>
      </c>
      <c r="I17" s="39">
        <v>11.32</v>
      </c>
      <c r="J17" s="39">
        <v>135.6</v>
      </c>
      <c r="K17" s="39">
        <v>0</v>
      </c>
      <c r="L17" s="39">
        <v>0</v>
      </c>
      <c r="M17" s="39">
        <v>390</v>
      </c>
      <c r="N17" s="39">
        <v>0</v>
      </c>
      <c r="O17" s="39">
        <v>0</v>
      </c>
      <c r="P17" s="40">
        <v>1211.6199999999999</v>
      </c>
    </row>
    <row r="18" spans="2:16" x14ac:dyDescent="0.3">
      <c r="B18" s="26">
        <v>2009</v>
      </c>
      <c r="C18" s="39">
        <v>30</v>
      </c>
      <c r="D18" s="39">
        <v>3.5</v>
      </c>
      <c r="E18" s="39">
        <v>442.4</v>
      </c>
      <c r="F18" s="39">
        <v>7</v>
      </c>
      <c r="G18" s="39">
        <v>244.8</v>
      </c>
      <c r="H18" s="39">
        <v>0</v>
      </c>
      <c r="I18" s="39">
        <v>11.32</v>
      </c>
      <c r="J18" s="39">
        <v>137.9</v>
      </c>
      <c r="K18" s="39">
        <v>0</v>
      </c>
      <c r="L18" s="39">
        <v>0</v>
      </c>
      <c r="M18" s="39">
        <v>674.4</v>
      </c>
      <c r="N18" s="39">
        <v>0</v>
      </c>
      <c r="O18" s="39">
        <v>0</v>
      </c>
      <c r="P18" s="40">
        <v>1551.32</v>
      </c>
    </row>
    <row r="19" spans="2:16" x14ac:dyDescent="0.3">
      <c r="B19" s="26">
        <v>2010</v>
      </c>
      <c r="C19" s="39">
        <v>195</v>
      </c>
      <c r="D19" s="39">
        <v>146</v>
      </c>
      <c r="E19" s="39">
        <v>858.7</v>
      </c>
      <c r="F19" s="39">
        <v>67</v>
      </c>
      <c r="G19" s="39">
        <v>244.8</v>
      </c>
      <c r="H19" s="39">
        <v>0</v>
      </c>
      <c r="I19" s="39">
        <v>25.32</v>
      </c>
      <c r="J19" s="39">
        <v>170.2</v>
      </c>
      <c r="K19" s="39">
        <v>0</v>
      </c>
      <c r="L19" s="39">
        <v>0</v>
      </c>
      <c r="M19" s="39">
        <v>1321.19999999999</v>
      </c>
      <c r="N19" s="39">
        <v>0</v>
      </c>
      <c r="O19" s="39">
        <v>0</v>
      </c>
      <c r="P19" s="40">
        <v>3028.22</v>
      </c>
    </row>
    <row r="20" spans="2:16" x14ac:dyDescent="0.3">
      <c r="B20" s="26">
        <v>2011</v>
      </c>
      <c r="C20" s="39">
        <v>195</v>
      </c>
      <c r="D20" s="39">
        <v>152.5</v>
      </c>
      <c r="E20" s="39">
        <v>869.5</v>
      </c>
      <c r="F20" s="39">
        <v>115.3</v>
      </c>
      <c r="G20" s="39">
        <v>244.8</v>
      </c>
      <c r="H20" s="39">
        <v>0</v>
      </c>
      <c r="I20" s="39">
        <v>25.32</v>
      </c>
      <c r="J20" s="39">
        <v>170.2</v>
      </c>
      <c r="K20" s="39">
        <v>0</v>
      </c>
      <c r="L20" s="39">
        <v>0</v>
      </c>
      <c r="M20" s="39">
        <v>1504.79999999999</v>
      </c>
      <c r="N20" s="39">
        <v>0</v>
      </c>
      <c r="O20" s="39">
        <v>0</v>
      </c>
      <c r="P20" s="40">
        <v>3277.4199999999901</v>
      </c>
    </row>
    <row r="21" spans="2:16" x14ac:dyDescent="0.3">
      <c r="B21" s="26">
        <v>2012</v>
      </c>
      <c r="C21" s="39">
        <v>195</v>
      </c>
      <c r="D21" s="39">
        <v>312.8</v>
      </c>
      <c r="E21" s="39">
        <v>1013.5</v>
      </c>
      <c r="F21" s="39">
        <v>115.3</v>
      </c>
      <c r="G21" s="39">
        <v>244.8</v>
      </c>
      <c r="H21" s="39">
        <v>0</v>
      </c>
      <c r="I21" s="39">
        <v>25.326000000000001</v>
      </c>
      <c r="J21" s="39">
        <v>174.29999999999899</v>
      </c>
      <c r="K21" s="39">
        <v>5</v>
      </c>
      <c r="L21" s="39">
        <v>0</v>
      </c>
      <c r="M21" s="39">
        <v>1838.3999999999901</v>
      </c>
      <c r="N21" s="39">
        <v>0</v>
      </c>
      <c r="O21" s="39">
        <v>0</v>
      </c>
      <c r="P21" s="40">
        <v>3924.4259999999899</v>
      </c>
    </row>
    <row r="22" spans="2:16" x14ac:dyDescent="0.3">
      <c r="B22" s="26">
        <v>2013</v>
      </c>
      <c r="C22" s="39">
        <v>490.2</v>
      </c>
      <c r="D22" s="39">
        <v>368.8</v>
      </c>
      <c r="E22" s="39">
        <v>1413.1</v>
      </c>
      <c r="F22" s="39">
        <v>515.29999999999995</v>
      </c>
      <c r="G22" s="39">
        <v>244.8</v>
      </c>
      <c r="H22" s="39">
        <v>0</v>
      </c>
      <c r="I22" s="39">
        <v>45.725999999999999</v>
      </c>
      <c r="J22" s="39">
        <v>240.79999999999899</v>
      </c>
      <c r="K22" s="39">
        <v>5</v>
      </c>
      <c r="L22" s="39">
        <v>0</v>
      </c>
      <c r="M22" s="39">
        <v>3571.2</v>
      </c>
      <c r="N22" s="39">
        <v>0</v>
      </c>
      <c r="O22" s="39">
        <v>16</v>
      </c>
      <c r="P22" s="40">
        <v>6910.9259999999904</v>
      </c>
    </row>
    <row r="23" spans="2:16" x14ac:dyDescent="0.3">
      <c r="B23" s="26">
        <v>2014</v>
      </c>
      <c r="C23" s="39">
        <v>712.2</v>
      </c>
      <c r="D23" s="39">
        <v>388.8</v>
      </c>
      <c r="E23" s="39">
        <v>1413.1</v>
      </c>
      <c r="F23" s="39">
        <v>623.29999999999995</v>
      </c>
      <c r="G23" s="39">
        <v>244.8</v>
      </c>
      <c r="H23" s="39">
        <v>0</v>
      </c>
      <c r="I23" s="39">
        <v>50.725999999999999</v>
      </c>
      <c r="J23" s="39">
        <v>240.79999999999899</v>
      </c>
      <c r="K23" s="39">
        <v>10.5</v>
      </c>
      <c r="L23" s="39">
        <v>0</v>
      </c>
      <c r="M23" s="39">
        <v>4022.2999999999902</v>
      </c>
      <c r="N23" s="39">
        <v>0</v>
      </c>
      <c r="O23" s="39">
        <v>16</v>
      </c>
      <c r="P23" s="40">
        <v>7722.5259999999998</v>
      </c>
    </row>
    <row r="24" spans="2:16" x14ac:dyDescent="0.3">
      <c r="B24" s="26">
        <v>2015</v>
      </c>
      <c r="C24" s="39">
        <v>712.2</v>
      </c>
      <c r="D24" s="39">
        <v>756.2</v>
      </c>
      <c r="E24" s="39">
        <v>1413.1</v>
      </c>
      <c r="F24" s="39">
        <v>3284.5</v>
      </c>
      <c r="G24" s="39">
        <v>373.8</v>
      </c>
      <c r="H24" s="39">
        <v>0</v>
      </c>
      <c r="I24" s="39">
        <v>80.725999999999999</v>
      </c>
      <c r="J24" s="39">
        <v>241.42999999999901</v>
      </c>
      <c r="K24" s="39">
        <v>10.5</v>
      </c>
      <c r="L24" s="39">
        <v>0</v>
      </c>
      <c r="M24" s="39">
        <v>5083.7999999999902</v>
      </c>
      <c r="N24" s="39">
        <v>0</v>
      </c>
      <c r="O24" s="39">
        <v>16</v>
      </c>
      <c r="P24" s="40">
        <v>11972.255999999999</v>
      </c>
    </row>
    <row r="25" spans="2:16" x14ac:dyDescent="0.3">
      <c r="B25" s="26">
        <v>2016</v>
      </c>
      <c r="C25" s="39">
        <v>712.2</v>
      </c>
      <c r="D25" s="39">
        <v>1138.2</v>
      </c>
      <c r="E25" s="39">
        <v>1413.1</v>
      </c>
      <c r="F25" s="39">
        <v>3284.5</v>
      </c>
      <c r="G25" s="39">
        <v>523.79999999999995</v>
      </c>
      <c r="H25" s="39">
        <v>0</v>
      </c>
      <c r="I25" s="39">
        <v>82.725999999999999</v>
      </c>
      <c r="J25" s="39">
        <v>241.42999999999901</v>
      </c>
      <c r="K25" s="39">
        <v>10.5</v>
      </c>
      <c r="L25" s="39">
        <v>0</v>
      </c>
      <c r="M25" s="39">
        <v>5083.7999999999902</v>
      </c>
      <c r="N25" s="39">
        <v>0</v>
      </c>
      <c r="O25" s="39">
        <v>99.2</v>
      </c>
      <c r="P25" s="40">
        <v>12589.456</v>
      </c>
    </row>
    <row r="26" spans="2:16" x14ac:dyDescent="0.3">
      <c r="B26" s="26">
        <v>2017</v>
      </c>
      <c r="C26" s="39">
        <v>877.2</v>
      </c>
      <c r="D26" s="39">
        <v>1743.4</v>
      </c>
      <c r="E26" s="39">
        <v>1413.1</v>
      </c>
      <c r="F26" s="39">
        <v>4999.3</v>
      </c>
      <c r="G26" s="39">
        <v>1123.8</v>
      </c>
      <c r="H26" s="39">
        <v>0</v>
      </c>
      <c r="I26" s="39">
        <v>82.725999999999999</v>
      </c>
      <c r="J26" s="39">
        <v>309.83</v>
      </c>
      <c r="K26" s="39">
        <v>43.5</v>
      </c>
      <c r="L26" s="39">
        <v>8</v>
      </c>
      <c r="M26" s="39">
        <v>5769.99999999999</v>
      </c>
      <c r="N26" s="39">
        <v>30</v>
      </c>
      <c r="O26" s="39">
        <v>99.2</v>
      </c>
      <c r="P26" s="40">
        <v>16500.056</v>
      </c>
    </row>
    <row r="27" spans="2:16" x14ac:dyDescent="0.3">
      <c r="B27" s="26">
        <v>2018</v>
      </c>
      <c r="C27" s="39">
        <v>877.2</v>
      </c>
      <c r="D27" s="39">
        <v>3343.2</v>
      </c>
      <c r="E27" s="39">
        <v>1441.1</v>
      </c>
      <c r="F27" s="39">
        <v>6184.3</v>
      </c>
      <c r="G27" s="39">
        <v>1123.8</v>
      </c>
      <c r="H27" s="39">
        <v>0</v>
      </c>
      <c r="I27" s="39">
        <v>85.725999999999999</v>
      </c>
      <c r="J27" s="39">
        <v>320.13</v>
      </c>
      <c r="K27" s="39">
        <v>43.5</v>
      </c>
      <c r="L27" s="39">
        <v>8</v>
      </c>
      <c r="M27" s="39">
        <v>7890.1999999999898</v>
      </c>
      <c r="N27" s="39">
        <v>30</v>
      </c>
      <c r="O27" s="39">
        <v>99.2</v>
      </c>
      <c r="P27" s="40">
        <v>21446.355999999902</v>
      </c>
    </row>
    <row r="28" spans="2:16" x14ac:dyDescent="0.3">
      <c r="B28" s="26">
        <v>2019</v>
      </c>
      <c r="C28" s="39">
        <v>1555.8</v>
      </c>
      <c r="D28" s="39">
        <v>5999.6</v>
      </c>
      <c r="E28" s="39">
        <v>1847.8</v>
      </c>
      <c r="F28" s="39">
        <v>7441.3</v>
      </c>
      <c r="G28" s="39">
        <v>1123.8</v>
      </c>
      <c r="H28" s="39">
        <v>0</v>
      </c>
      <c r="I28" s="39">
        <v>88.725999999999999</v>
      </c>
      <c r="J28" s="39">
        <v>347.93</v>
      </c>
      <c r="K28" s="39">
        <v>43.5</v>
      </c>
      <c r="L28" s="39">
        <v>8</v>
      </c>
      <c r="M28" s="39">
        <v>8478.1999999999898</v>
      </c>
      <c r="N28" s="39">
        <v>30</v>
      </c>
      <c r="O28" s="39">
        <v>99.2</v>
      </c>
      <c r="P28" s="40">
        <v>27063.855999999902</v>
      </c>
    </row>
    <row r="29" spans="2:16" x14ac:dyDescent="0.3">
      <c r="B29" s="26">
        <v>2020</v>
      </c>
      <c r="C29" s="39">
        <v>2261.8000000000002</v>
      </c>
      <c r="D29" s="39">
        <v>10361.6</v>
      </c>
      <c r="E29" s="39">
        <v>1847.8</v>
      </c>
      <c r="F29" s="39">
        <v>7661.1</v>
      </c>
      <c r="G29" s="39">
        <v>1895.8</v>
      </c>
      <c r="H29" s="39">
        <v>0</v>
      </c>
      <c r="I29" s="39">
        <v>182.32599999999999</v>
      </c>
      <c r="J29" s="39">
        <v>378.96</v>
      </c>
      <c r="K29" s="39">
        <v>303.45</v>
      </c>
      <c r="L29" s="39">
        <v>237.2</v>
      </c>
      <c r="M29" s="39">
        <v>10460.199999999901</v>
      </c>
      <c r="N29" s="39">
        <v>30</v>
      </c>
      <c r="O29" s="39">
        <v>265.2</v>
      </c>
      <c r="P29" s="40">
        <v>35885.436000000002</v>
      </c>
    </row>
    <row r="30" spans="2:16" x14ac:dyDescent="0.3">
      <c r="B30" s="26">
        <v>2021</v>
      </c>
      <c r="C30" s="39">
        <v>2261.8000000000002</v>
      </c>
      <c r="D30" s="39">
        <v>20308.599999999999</v>
      </c>
      <c r="E30" s="39">
        <v>2452.8000000000002</v>
      </c>
      <c r="F30" s="39">
        <v>7663.4</v>
      </c>
      <c r="G30" s="39">
        <v>3010</v>
      </c>
      <c r="H30" s="39">
        <v>0</v>
      </c>
      <c r="I30" s="39">
        <v>283.42099999999999</v>
      </c>
      <c r="J30" s="39">
        <v>448.78500000000003</v>
      </c>
      <c r="K30" s="39">
        <v>1208.45</v>
      </c>
      <c r="L30" s="39">
        <v>1355.2</v>
      </c>
      <c r="M30" s="39">
        <v>12270.199999999901</v>
      </c>
      <c r="N30" s="39">
        <v>42</v>
      </c>
      <c r="O30" s="39">
        <v>577.20000000000005</v>
      </c>
      <c r="P30" s="40">
        <v>51881.855999999898</v>
      </c>
    </row>
    <row r="31" spans="2:16" x14ac:dyDescent="0.3">
      <c r="B31" s="26">
        <v>2022</v>
      </c>
      <c r="C31" s="39">
        <v>2261.8000000000002</v>
      </c>
      <c r="D31" s="39">
        <v>25094.6</v>
      </c>
      <c r="E31" s="39">
        <v>2684.8</v>
      </c>
      <c r="F31" s="39">
        <v>7988.4</v>
      </c>
      <c r="G31" s="39">
        <v>3010</v>
      </c>
      <c r="H31" s="39">
        <v>9.5</v>
      </c>
      <c r="I31" s="39">
        <v>394.92099999999999</v>
      </c>
      <c r="J31" s="39">
        <v>1691.2850000000001</v>
      </c>
      <c r="K31" s="39">
        <v>2273.4499999999998</v>
      </c>
      <c r="L31" s="39">
        <v>1705.2</v>
      </c>
      <c r="M31" s="39">
        <v>14739.199999999901</v>
      </c>
      <c r="N31" s="39">
        <v>1124.7</v>
      </c>
      <c r="O31" s="39">
        <v>727.2</v>
      </c>
      <c r="P31" s="40">
        <v>63705.055999999902</v>
      </c>
    </row>
    <row r="32" spans="2:16" x14ac:dyDescent="0.3">
      <c r="B32" s="26">
        <v>2023</v>
      </c>
      <c r="C32" s="39">
        <v>2261.8000000000002</v>
      </c>
      <c r="D32" s="39">
        <v>30572.6</v>
      </c>
      <c r="E32" s="39">
        <v>3028.8</v>
      </c>
      <c r="F32" s="39">
        <v>8245.4</v>
      </c>
      <c r="G32" s="39">
        <v>4410</v>
      </c>
      <c r="H32" s="39">
        <v>9.5</v>
      </c>
      <c r="I32" s="39">
        <v>625.62099999999998</v>
      </c>
      <c r="J32" s="39">
        <v>4835.2849999999999</v>
      </c>
      <c r="K32" s="39">
        <v>3809.45</v>
      </c>
      <c r="L32" s="39">
        <v>3057.2</v>
      </c>
      <c r="M32" s="39">
        <v>17199.199999999899</v>
      </c>
      <c r="N32" s="39">
        <v>2076.6999999999998</v>
      </c>
      <c r="O32" s="39">
        <v>2406.1999999999998</v>
      </c>
      <c r="P32" s="40">
        <v>82537.755999999994</v>
      </c>
    </row>
    <row r="33" spans="2:16" x14ac:dyDescent="0.3">
      <c r="B33" s="26">
        <v>2024</v>
      </c>
      <c r="C33" s="39">
        <v>2261.8000000000002</v>
      </c>
      <c r="D33" s="39">
        <v>31640.6</v>
      </c>
      <c r="E33" s="39">
        <v>3678.8</v>
      </c>
      <c r="F33" s="39">
        <v>9873.15</v>
      </c>
      <c r="G33" s="39">
        <v>5110</v>
      </c>
      <c r="H33" s="39">
        <v>405.5</v>
      </c>
      <c r="I33" s="39">
        <v>1848.221</v>
      </c>
      <c r="J33" s="39">
        <v>5420.2849999999999</v>
      </c>
      <c r="K33" s="39">
        <v>4209.45</v>
      </c>
      <c r="L33" s="39">
        <v>3405.2</v>
      </c>
      <c r="M33" s="39">
        <v>19801.199999999899</v>
      </c>
      <c r="N33" s="39">
        <v>7336.7</v>
      </c>
      <c r="O33" s="39">
        <v>3006.2</v>
      </c>
      <c r="P33" s="40">
        <v>97997.106</v>
      </c>
    </row>
    <row r="34" spans="2:16" x14ac:dyDescent="0.3">
      <c r="B34" s="26">
        <v>2025</v>
      </c>
      <c r="C34" s="39">
        <v>2261.8000000000002</v>
      </c>
      <c r="D34" s="39">
        <v>34788.6</v>
      </c>
      <c r="E34" s="39">
        <v>3998.8</v>
      </c>
      <c r="F34" s="39">
        <v>10773.15</v>
      </c>
      <c r="G34" s="39">
        <v>5110</v>
      </c>
      <c r="H34" s="39">
        <v>1125.5</v>
      </c>
      <c r="I34" s="39">
        <v>2593.221</v>
      </c>
      <c r="J34" s="39">
        <v>7030.2849999999999</v>
      </c>
      <c r="K34" s="39">
        <v>6049.45</v>
      </c>
      <c r="L34" s="39">
        <v>6169.2</v>
      </c>
      <c r="M34" s="39">
        <v>24621.199999999899</v>
      </c>
      <c r="N34" s="39">
        <v>9020.7000000000007</v>
      </c>
      <c r="O34" s="39">
        <v>3644.2</v>
      </c>
      <c r="P34" s="40">
        <v>117186.105999999</v>
      </c>
    </row>
    <row r="35" spans="2:16" x14ac:dyDescent="0.3">
      <c r="B35" s="26">
        <v>2026</v>
      </c>
      <c r="C35" s="39">
        <v>2261.8000000000002</v>
      </c>
      <c r="D35" s="39">
        <v>35788.6</v>
      </c>
      <c r="E35" s="39">
        <v>3998.8</v>
      </c>
      <c r="F35" s="39">
        <v>10773.15</v>
      </c>
      <c r="G35" s="39">
        <v>5110</v>
      </c>
      <c r="H35" s="39">
        <v>1365.5</v>
      </c>
      <c r="I35" s="39">
        <v>3431.4209999999998</v>
      </c>
      <c r="J35" s="39">
        <v>9858.2849999999999</v>
      </c>
      <c r="K35" s="39">
        <v>6953.45</v>
      </c>
      <c r="L35" s="39">
        <v>6169.2</v>
      </c>
      <c r="M35" s="39">
        <v>31871.199999999899</v>
      </c>
      <c r="N35" s="39">
        <v>13204.7</v>
      </c>
      <c r="O35" s="39">
        <v>4244.2</v>
      </c>
      <c r="P35" s="40">
        <v>135030.30600000001</v>
      </c>
    </row>
    <row r="36" spans="2:16" x14ac:dyDescent="0.3">
      <c r="B36" s="26">
        <v>2027</v>
      </c>
      <c r="C36" s="39">
        <v>2261.8000000000002</v>
      </c>
      <c r="D36" s="39">
        <v>36838.6</v>
      </c>
      <c r="E36" s="39">
        <v>3998.8</v>
      </c>
      <c r="F36" s="39">
        <v>10773.15</v>
      </c>
      <c r="G36" s="39">
        <v>5110</v>
      </c>
      <c r="H36" s="39">
        <v>1963.5</v>
      </c>
      <c r="I36" s="39">
        <v>3431.4209999999998</v>
      </c>
      <c r="J36" s="39">
        <v>12763.785</v>
      </c>
      <c r="K36" s="39">
        <v>6953.45</v>
      </c>
      <c r="L36" s="39">
        <v>6499.2</v>
      </c>
      <c r="M36" s="39">
        <v>35049.199999999997</v>
      </c>
      <c r="N36" s="39">
        <v>13204.7</v>
      </c>
      <c r="O36" s="39">
        <v>4644.2</v>
      </c>
      <c r="P36" s="40">
        <v>143491.80600000001</v>
      </c>
    </row>
    <row r="37" spans="2:16" x14ac:dyDescent="0.3">
      <c r="B37" s="26">
        <v>2028</v>
      </c>
      <c r="C37" s="39">
        <v>2261.8000000000002</v>
      </c>
      <c r="D37" s="39">
        <v>41188.6</v>
      </c>
      <c r="E37" s="39">
        <v>3998.8</v>
      </c>
      <c r="F37" s="39">
        <v>10773.15</v>
      </c>
      <c r="G37" s="39">
        <v>5110</v>
      </c>
      <c r="H37" s="39">
        <v>1963.5</v>
      </c>
      <c r="I37" s="39">
        <v>4411.4210000000003</v>
      </c>
      <c r="J37" s="39">
        <v>15163.785</v>
      </c>
      <c r="K37" s="39">
        <v>6953.45</v>
      </c>
      <c r="L37" s="39">
        <v>8579.2000000000007</v>
      </c>
      <c r="M37" s="39">
        <v>36366.199999999997</v>
      </c>
      <c r="N37" s="39">
        <v>18125.7</v>
      </c>
      <c r="O37" s="39">
        <v>4644.2</v>
      </c>
      <c r="P37" s="40">
        <v>159539.80600000001</v>
      </c>
    </row>
    <row r="38" spans="2:16" x14ac:dyDescent="0.3">
      <c r="B38" s="26">
        <v>2029</v>
      </c>
      <c r="C38" s="39">
        <v>2261.8000000000002</v>
      </c>
      <c r="D38" s="39">
        <v>45188.6</v>
      </c>
      <c r="E38" s="39">
        <v>3998.8</v>
      </c>
      <c r="F38" s="39">
        <v>10773.15</v>
      </c>
      <c r="G38" s="39">
        <v>5110</v>
      </c>
      <c r="H38" s="39">
        <v>1963.5</v>
      </c>
      <c r="I38" s="39">
        <v>4411.4210000000003</v>
      </c>
      <c r="J38" s="39">
        <v>15163.785</v>
      </c>
      <c r="K38" s="39">
        <v>8953.4500000000007</v>
      </c>
      <c r="L38" s="39">
        <v>9339.2000000000007</v>
      </c>
      <c r="M38" s="39">
        <v>37623.199999999997</v>
      </c>
      <c r="N38" s="39">
        <v>21892.7</v>
      </c>
      <c r="O38" s="39">
        <v>4644.2</v>
      </c>
      <c r="P38" s="40">
        <v>171323.80600000001</v>
      </c>
    </row>
    <row r="39" spans="2:16" x14ac:dyDescent="0.3">
      <c r="B39" s="26">
        <v>2030</v>
      </c>
      <c r="C39" s="39">
        <v>2261.8000000000002</v>
      </c>
      <c r="D39" s="39">
        <v>58391</v>
      </c>
      <c r="E39" s="39">
        <v>3998.8</v>
      </c>
      <c r="F39" s="39">
        <v>10773.15</v>
      </c>
      <c r="G39" s="39">
        <v>5110</v>
      </c>
      <c r="H39" s="39">
        <v>1963.5</v>
      </c>
      <c r="I39" s="39">
        <v>7091.4210000000003</v>
      </c>
      <c r="J39" s="39">
        <v>20771.785</v>
      </c>
      <c r="K39" s="39">
        <v>8953.4500000000007</v>
      </c>
      <c r="L39" s="39">
        <v>11531.2</v>
      </c>
      <c r="M39" s="39">
        <v>37623.199999999997</v>
      </c>
      <c r="N39" s="39">
        <v>25849.7</v>
      </c>
      <c r="O39" s="39">
        <v>4802.2</v>
      </c>
      <c r="P39" s="40">
        <v>199121.20600000001</v>
      </c>
    </row>
    <row r="40" spans="2:16" x14ac:dyDescent="0.3">
      <c r="B40" s="26">
        <v>2031</v>
      </c>
      <c r="C40" s="39">
        <v>2261.8000000000002</v>
      </c>
      <c r="D40" s="39">
        <v>63091</v>
      </c>
      <c r="E40" s="39">
        <v>3998.8</v>
      </c>
      <c r="F40" s="39">
        <v>10773.15</v>
      </c>
      <c r="G40" s="39">
        <v>5110</v>
      </c>
      <c r="H40" s="39">
        <v>1963.5</v>
      </c>
      <c r="I40" s="39">
        <v>7091.4210000000003</v>
      </c>
      <c r="J40" s="39">
        <v>20771.785</v>
      </c>
      <c r="K40" s="39">
        <v>8953.4500000000007</v>
      </c>
      <c r="L40" s="39">
        <v>11531.2</v>
      </c>
      <c r="M40" s="39">
        <v>37623.199999999997</v>
      </c>
      <c r="N40" s="39">
        <v>25849.7</v>
      </c>
      <c r="O40" s="39">
        <v>4802.2</v>
      </c>
      <c r="P40" s="40">
        <v>203821.20600000001</v>
      </c>
    </row>
    <row r="41" spans="2:16" x14ac:dyDescent="0.3">
      <c r="B41" s="26">
        <v>2032</v>
      </c>
      <c r="C41" s="39">
        <v>2261.8000000000002</v>
      </c>
      <c r="D41" s="39">
        <v>67241</v>
      </c>
      <c r="E41" s="39">
        <v>3998.8</v>
      </c>
      <c r="F41" s="39">
        <v>10773.15</v>
      </c>
      <c r="G41" s="39">
        <v>5110</v>
      </c>
      <c r="H41" s="39">
        <v>1963.5</v>
      </c>
      <c r="I41" s="39">
        <v>7091.4210000000003</v>
      </c>
      <c r="J41" s="39">
        <v>20771.785</v>
      </c>
      <c r="K41" s="39">
        <v>8953.4500000000007</v>
      </c>
      <c r="L41" s="39">
        <v>11531.2</v>
      </c>
      <c r="M41" s="39">
        <v>37623.199999999997</v>
      </c>
      <c r="N41" s="39">
        <v>25849.7</v>
      </c>
      <c r="O41" s="39">
        <v>4802.2</v>
      </c>
      <c r="P41" s="40">
        <v>207971.20600000001</v>
      </c>
    </row>
    <row r="42" spans="2:16" x14ac:dyDescent="0.3">
      <c r="B42" s="26">
        <v>2033</v>
      </c>
      <c r="C42" s="39">
        <v>2261.8000000000002</v>
      </c>
      <c r="D42" s="39">
        <v>71571</v>
      </c>
      <c r="E42" s="39">
        <v>3998.8</v>
      </c>
      <c r="F42" s="39">
        <v>10773.15</v>
      </c>
      <c r="G42" s="39">
        <v>5110</v>
      </c>
      <c r="H42" s="39">
        <v>1963.5</v>
      </c>
      <c r="I42" s="39">
        <v>7091.4210000000003</v>
      </c>
      <c r="J42" s="39">
        <v>20771.785</v>
      </c>
      <c r="K42" s="39">
        <v>8953.4500000000007</v>
      </c>
      <c r="L42" s="39">
        <v>11531.2</v>
      </c>
      <c r="M42" s="39">
        <v>37623.199999999997</v>
      </c>
      <c r="N42" s="39">
        <v>25849.7</v>
      </c>
      <c r="O42" s="39">
        <v>4802.2</v>
      </c>
      <c r="P42" s="40">
        <v>212301.20600000001</v>
      </c>
    </row>
    <row r="43" spans="2:16" x14ac:dyDescent="0.3">
      <c r="B43" s="26">
        <v>2034</v>
      </c>
      <c r="C43" s="39">
        <v>2261.8000000000002</v>
      </c>
      <c r="D43" s="39">
        <v>77571</v>
      </c>
      <c r="E43" s="39">
        <v>3998.8</v>
      </c>
      <c r="F43" s="39">
        <v>10773.15</v>
      </c>
      <c r="G43" s="39">
        <v>5110</v>
      </c>
      <c r="H43" s="39">
        <v>1963.5</v>
      </c>
      <c r="I43" s="39">
        <v>7091.4210000000003</v>
      </c>
      <c r="J43" s="39">
        <v>20771.785</v>
      </c>
      <c r="K43" s="39">
        <v>8953.4500000000007</v>
      </c>
      <c r="L43" s="39">
        <v>11531.2</v>
      </c>
      <c r="M43" s="39">
        <v>37623.199999999997</v>
      </c>
      <c r="N43" s="39">
        <v>25849.7</v>
      </c>
      <c r="O43" s="39">
        <v>4802.2</v>
      </c>
      <c r="P43" s="40">
        <v>218301.20600000001</v>
      </c>
    </row>
    <row r="44" spans="2:16" x14ac:dyDescent="0.3">
      <c r="B44" s="26">
        <v>2035</v>
      </c>
      <c r="C44" s="39">
        <v>2261.8000000000002</v>
      </c>
      <c r="D44" s="39">
        <v>80523</v>
      </c>
      <c r="E44" s="39">
        <v>3998.8</v>
      </c>
      <c r="F44" s="39">
        <v>10773.15</v>
      </c>
      <c r="G44" s="39">
        <v>5110</v>
      </c>
      <c r="H44" s="39">
        <v>1963.5</v>
      </c>
      <c r="I44" s="39">
        <v>7091.4210000000003</v>
      </c>
      <c r="J44" s="39">
        <v>20771.785</v>
      </c>
      <c r="K44" s="39">
        <v>8953.4500000000007</v>
      </c>
      <c r="L44" s="39">
        <v>11531.2</v>
      </c>
      <c r="M44" s="39">
        <v>37623.199999999997</v>
      </c>
      <c r="N44" s="39">
        <v>28520.7</v>
      </c>
      <c r="O44" s="39">
        <v>4802.2</v>
      </c>
      <c r="P44" s="40">
        <v>223924.20600000001</v>
      </c>
    </row>
    <row r="45" spans="2:16" x14ac:dyDescent="0.3">
      <c r="B45" s="26">
        <v>2036</v>
      </c>
      <c r="C45" s="39">
        <v>2261.8000000000002</v>
      </c>
      <c r="D45" s="39">
        <v>82623</v>
      </c>
      <c r="E45" s="39">
        <v>3998.8</v>
      </c>
      <c r="F45" s="39">
        <v>10773.15</v>
      </c>
      <c r="G45" s="39">
        <v>5110</v>
      </c>
      <c r="H45" s="39">
        <v>1963.5</v>
      </c>
      <c r="I45" s="39">
        <v>7091.4210000000003</v>
      </c>
      <c r="J45" s="39">
        <v>20771.785</v>
      </c>
      <c r="K45" s="39">
        <v>8953.4500000000007</v>
      </c>
      <c r="L45" s="39">
        <v>11531.2</v>
      </c>
      <c r="M45" s="39">
        <v>37623.199999999997</v>
      </c>
      <c r="N45" s="39">
        <v>28520.7</v>
      </c>
      <c r="O45" s="39">
        <v>4802.2</v>
      </c>
      <c r="P45" s="40">
        <v>226024.20600000001</v>
      </c>
    </row>
    <row r="46" spans="2:16" x14ac:dyDescent="0.3">
      <c r="B46" s="26">
        <v>2037</v>
      </c>
      <c r="C46" s="39">
        <v>2261.8000000000002</v>
      </c>
      <c r="D46" s="39">
        <v>86173</v>
      </c>
      <c r="E46" s="39">
        <v>3998.8</v>
      </c>
      <c r="F46" s="39">
        <v>10773.15</v>
      </c>
      <c r="G46" s="39">
        <v>5110</v>
      </c>
      <c r="H46" s="39">
        <v>1963.5</v>
      </c>
      <c r="I46" s="39">
        <v>7091.4210000000003</v>
      </c>
      <c r="J46" s="39">
        <v>20771.785</v>
      </c>
      <c r="K46" s="39">
        <v>8953.4500000000007</v>
      </c>
      <c r="L46" s="39">
        <v>11531.2</v>
      </c>
      <c r="M46" s="39">
        <v>37623.199999999997</v>
      </c>
      <c r="N46" s="39">
        <v>28520.7</v>
      </c>
      <c r="O46" s="39">
        <v>4802.2</v>
      </c>
      <c r="P46" s="40">
        <v>229574.20600000001</v>
      </c>
    </row>
    <row r="47" spans="2:16" x14ac:dyDescent="0.3">
      <c r="B47" s="26">
        <v>2038</v>
      </c>
      <c r="C47" s="39">
        <v>2261.8000000000002</v>
      </c>
      <c r="D47" s="39">
        <v>86773</v>
      </c>
      <c r="E47" s="39">
        <v>3998.8</v>
      </c>
      <c r="F47" s="39">
        <v>10773.15</v>
      </c>
      <c r="G47" s="39">
        <v>5110</v>
      </c>
      <c r="H47" s="39">
        <v>1963.5</v>
      </c>
      <c r="I47" s="39">
        <v>7091.4210000000003</v>
      </c>
      <c r="J47" s="39">
        <v>20771.785</v>
      </c>
      <c r="K47" s="39">
        <v>8953.4500000000007</v>
      </c>
      <c r="L47" s="39">
        <v>11531.2</v>
      </c>
      <c r="M47" s="39">
        <v>37623.199999999997</v>
      </c>
      <c r="N47" s="39">
        <v>28520.7</v>
      </c>
      <c r="O47" s="39">
        <v>4802.2</v>
      </c>
      <c r="P47" s="40">
        <v>230174.20600000001</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G15"/>
  <sheetViews>
    <sheetView workbookViewId="0">
      <selection activeCell="B1" sqref="B1"/>
    </sheetView>
  </sheetViews>
  <sheetFormatPr defaultColWidth="11" defaultRowHeight="15.6" x14ac:dyDescent="0.3"/>
  <cols>
    <col min="2" max="2" width="21.3984375" customWidth="1"/>
    <col min="3" max="4" width="14.5" style="1" customWidth="1"/>
    <col min="5" max="5" width="14.59765625" style="1" customWidth="1"/>
    <col min="6" max="6" width="14.5" style="1" customWidth="1"/>
  </cols>
  <sheetData>
    <row r="1" spans="2:7" ht="23.4" x14ac:dyDescent="0.45">
      <c r="B1" s="8" t="s">
        <v>433</v>
      </c>
    </row>
    <row r="3" spans="2:7" x14ac:dyDescent="0.3">
      <c r="B3" s="25" t="s">
        <v>30</v>
      </c>
      <c r="C3" s="20" t="s">
        <v>21</v>
      </c>
      <c r="D3" s="20" t="s">
        <v>22</v>
      </c>
      <c r="E3" s="20" t="s">
        <v>12</v>
      </c>
      <c r="F3" s="20" t="s">
        <v>19</v>
      </c>
      <c r="G3" s="75" t="s">
        <v>107</v>
      </c>
    </row>
    <row r="4" spans="2:7" x14ac:dyDescent="0.3">
      <c r="B4" s="4" t="s">
        <v>23</v>
      </c>
      <c r="C4" s="39">
        <v>6239.0259999999998</v>
      </c>
      <c r="D4" s="39">
        <v>20794.830000000002</v>
      </c>
      <c r="E4" s="39">
        <v>30</v>
      </c>
      <c r="F4" s="39">
        <v>0</v>
      </c>
      <c r="G4" s="40">
        <v>27063.856</v>
      </c>
    </row>
    <row r="5" spans="2:7" x14ac:dyDescent="0.3">
      <c r="B5" s="4" t="s">
        <v>18</v>
      </c>
      <c r="C5" s="39">
        <v>12307.2</v>
      </c>
      <c r="D5" s="39">
        <v>9553</v>
      </c>
      <c r="E5" s="39">
        <v>12</v>
      </c>
      <c r="F5" s="39">
        <v>0</v>
      </c>
      <c r="G5" s="40">
        <v>21872.2</v>
      </c>
    </row>
    <row r="6" spans="2:7" x14ac:dyDescent="0.3">
      <c r="B6" s="4" t="s">
        <v>24</v>
      </c>
      <c r="C6" s="39">
        <v>999.2</v>
      </c>
      <c r="D6" s="39">
        <v>956</v>
      </c>
      <c r="E6" s="39">
        <v>0</v>
      </c>
      <c r="F6" s="39">
        <v>0</v>
      </c>
      <c r="G6" s="40">
        <v>1955.2</v>
      </c>
    </row>
    <row r="7" spans="2:7" x14ac:dyDescent="0.3">
      <c r="B7" s="4" t="s">
        <v>25</v>
      </c>
      <c r="C7" s="39">
        <v>39637.9</v>
      </c>
      <c r="D7" s="39">
        <v>19280.78</v>
      </c>
      <c r="E7" s="39">
        <v>0</v>
      </c>
      <c r="F7" s="39">
        <v>396</v>
      </c>
      <c r="G7" s="40">
        <v>59314.68</v>
      </c>
    </row>
    <row r="8" spans="2:7" x14ac:dyDescent="0.3">
      <c r="B8" s="4" t="s">
        <v>26</v>
      </c>
      <c r="C8" s="39">
        <v>1909</v>
      </c>
      <c r="D8" s="39">
        <v>9211.1</v>
      </c>
      <c r="E8" s="39">
        <v>6438.7</v>
      </c>
      <c r="F8" s="39">
        <v>729.5</v>
      </c>
      <c r="G8" s="40">
        <v>18288.3</v>
      </c>
    </row>
    <row r="9" spans="2:7" x14ac:dyDescent="0.3">
      <c r="B9" s="4" t="s">
        <v>27</v>
      </c>
      <c r="C9" s="39">
        <v>0</v>
      </c>
      <c r="D9" s="39">
        <v>0</v>
      </c>
      <c r="E9" s="39">
        <v>17440</v>
      </c>
      <c r="F9" s="39">
        <v>0</v>
      </c>
      <c r="G9" s="40">
        <v>17440</v>
      </c>
    </row>
    <row r="10" spans="2:7" x14ac:dyDescent="0.3">
      <c r="B10" s="4" t="s">
        <v>28</v>
      </c>
      <c r="C10" s="39">
        <v>57558.945</v>
      </c>
      <c r="D10" s="39">
        <v>20743.0249999999</v>
      </c>
      <c r="E10" s="39">
        <v>4600</v>
      </c>
      <c r="F10" s="39">
        <v>1338</v>
      </c>
      <c r="G10" s="40">
        <v>84239.97</v>
      </c>
    </row>
    <row r="11" spans="2:7" x14ac:dyDescent="0.3">
      <c r="B11" s="25" t="s">
        <v>29</v>
      </c>
      <c r="C11" s="40">
        <v>118651.27099999999</v>
      </c>
      <c r="D11" s="40">
        <v>80538.735000000001</v>
      </c>
      <c r="E11" s="40">
        <v>28520.7</v>
      </c>
      <c r="F11" s="40">
        <v>2463.5</v>
      </c>
      <c r="G11" s="40">
        <v>230174.20600000001</v>
      </c>
    </row>
    <row r="14" spans="2:7" x14ac:dyDescent="0.3">
      <c r="B14" s="13" t="s">
        <v>148</v>
      </c>
      <c r="C14" s="14"/>
      <c r="D14" s="14"/>
      <c r="E14" s="14"/>
      <c r="F14" s="14"/>
      <c r="G14" s="13"/>
    </row>
    <row r="15" spans="2:7" x14ac:dyDescent="0.3">
      <c r="B15" s="13" t="s">
        <v>147</v>
      </c>
      <c r="C15" s="14"/>
      <c r="D15" s="14"/>
      <c r="E15" s="14"/>
      <c r="F15" s="14"/>
      <c r="G15" s="13"/>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M10"/>
  <sheetViews>
    <sheetView workbookViewId="0">
      <selection activeCell="B1" sqref="B1"/>
    </sheetView>
  </sheetViews>
  <sheetFormatPr defaultColWidth="11" defaultRowHeight="15.6" x14ac:dyDescent="0.3"/>
  <cols>
    <col min="2" max="2" width="26.5" customWidth="1"/>
    <col min="3" max="7" width="14.3984375" style="1" customWidth="1"/>
    <col min="8" max="8" width="16.3984375" style="1" customWidth="1"/>
    <col min="9" max="10" width="14.3984375" style="1" customWidth="1"/>
    <col min="11" max="11" width="16.8984375" style="1" customWidth="1"/>
    <col min="12" max="12" width="14.59765625" style="1" customWidth="1"/>
  </cols>
  <sheetData>
    <row r="1" spans="2:13" ht="23.4" x14ac:dyDescent="0.45">
      <c r="B1" s="8" t="s">
        <v>434</v>
      </c>
    </row>
    <row r="3" spans="2:13" x14ac:dyDescent="0.3">
      <c r="B3" s="76" t="s">
        <v>3</v>
      </c>
      <c r="C3" s="20" t="s">
        <v>4</v>
      </c>
      <c r="D3" s="20" t="s">
        <v>5</v>
      </c>
      <c r="E3" s="20" t="s">
        <v>6</v>
      </c>
      <c r="F3" s="20" t="s">
        <v>7</v>
      </c>
      <c r="G3" s="20" t="s">
        <v>8</v>
      </c>
      <c r="H3" s="20" t="s">
        <v>164</v>
      </c>
      <c r="I3" s="20" t="s">
        <v>9</v>
      </c>
      <c r="J3" s="20" t="s">
        <v>10</v>
      </c>
      <c r="K3" s="20" t="s">
        <v>11</v>
      </c>
      <c r="L3" s="20" t="s">
        <v>12</v>
      </c>
      <c r="M3" s="75" t="s">
        <v>107</v>
      </c>
    </row>
    <row r="4" spans="2:13" x14ac:dyDescent="0.3">
      <c r="B4" s="5">
        <v>2020</v>
      </c>
      <c r="C4" s="39">
        <v>706</v>
      </c>
      <c r="D4" s="39">
        <v>4362</v>
      </c>
      <c r="E4" s="39">
        <v>0</v>
      </c>
      <c r="F4" s="39">
        <v>219.8</v>
      </c>
      <c r="G4" s="39">
        <v>772</v>
      </c>
      <c r="H4" s="39">
        <v>0</v>
      </c>
      <c r="I4" s="39">
        <v>748.75</v>
      </c>
      <c r="J4" s="39">
        <v>31.03</v>
      </c>
      <c r="K4" s="39">
        <v>1982</v>
      </c>
      <c r="L4" s="39">
        <v>0</v>
      </c>
      <c r="M4" s="40">
        <v>8821.58</v>
      </c>
    </row>
    <row r="5" spans="2:13" x14ac:dyDescent="0.3">
      <c r="B5" s="5">
        <v>2021</v>
      </c>
      <c r="C5" s="39">
        <v>0</v>
      </c>
      <c r="D5" s="39">
        <v>9947</v>
      </c>
      <c r="E5" s="39">
        <v>605</v>
      </c>
      <c r="F5" s="39">
        <v>2.2999999999999998</v>
      </c>
      <c r="G5" s="39">
        <v>1114.2</v>
      </c>
      <c r="H5" s="39">
        <v>0</v>
      </c>
      <c r="I5" s="39">
        <v>2436.0949999999998</v>
      </c>
      <c r="J5" s="39">
        <v>69.824999999999903</v>
      </c>
      <c r="K5" s="39">
        <v>1810</v>
      </c>
      <c r="L5" s="39">
        <v>12</v>
      </c>
      <c r="M5" s="40">
        <v>15996.4199999999</v>
      </c>
    </row>
    <row r="6" spans="2:13" x14ac:dyDescent="0.3">
      <c r="B6" s="5">
        <v>2022</v>
      </c>
      <c r="C6" s="39">
        <v>0</v>
      </c>
      <c r="D6" s="39">
        <v>4786</v>
      </c>
      <c r="E6" s="39">
        <v>232</v>
      </c>
      <c r="F6" s="39">
        <v>325</v>
      </c>
      <c r="G6" s="39">
        <v>0</v>
      </c>
      <c r="H6" s="39">
        <v>9.5</v>
      </c>
      <c r="I6" s="39">
        <v>1676.5</v>
      </c>
      <c r="J6" s="39">
        <v>1242.5</v>
      </c>
      <c r="K6" s="39">
        <v>2469</v>
      </c>
      <c r="L6" s="39">
        <v>1082.7</v>
      </c>
      <c r="M6" s="40">
        <v>11823.2</v>
      </c>
    </row>
    <row r="7" spans="2:13" x14ac:dyDescent="0.3">
      <c r="B7" s="5">
        <v>2023</v>
      </c>
      <c r="C7" s="39">
        <v>0</v>
      </c>
      <c r="D7" s="39">
        <v>5478</v>
      </c>
      <c r="E7" s="39">
        <v>344</v>
      </c>
      <c r="F7" s="39">
        <v>257</v>
      </c>
      <c r="G7" s="39">
        <v>1400</v>
      </c>
      <c r="H7" s="39">
        <v>0</v>
      </c>
      <c r="I7" s="39">
        <v>4797.7</v>
      </c>
      <c r="J7" s="39">
        <v>3144</v>
      </c>
      <c r="K7" s="39">
        <v>2460</v>
      </c>
      <c r="L7" s="39">
        <v>952</v>
      </c>
      <c r="M7" s="40">
        <v>18832.7</v>
      </c>
    </row>
    <row r="8" spans="2:13" x14ac:dyDescent="0.3">
      <c r="B8" s="5">
        <v>2024</v>
      </c>
      <c r="C8" s="39">
        <v>0</v>
      </c>
      <c r="D8" s="39">
        <v>1068</v>
      </c>
      <c r="E8" s="39">
        <v>650</v>
      </c>
      <c r="F8" s="39">
        <v>1627.75</v>
      </c>
      <c r="G8" s="39">
        <v>700</v>
      </c>
      <c r="H8" s="39">
        <v>396</v>
      </c>
      <c r="I8" s="39">
        <v>2570.6</v>
      </c>
      <c r="J8" s="39">
        <v>585</v>
      </c>
      <c r="K8" s="39">
        <v>2602</v>
      </c>
      <c r="L8" s="39">
        <v>5260</v>
      </c>
      <c r="M8" s="40">
        <v>15459.35</v>
      </c>
    </row>
    <row r="9" spans="2:13" x14ac:dyDescent="0.3">
      <c r="B9" s="5">
        <v>2025</v>
      </c>
      <c r="C9" s="39">
        <v>0</v>
      </c>
      <c r="D9" s="39">
        <v>3148</v>
      </c>
      <c r="E9" s="39">
        <v>320</v>
      </c>
      <c r="F9" s="39">
        <v>900</v>
      </c>
      <c r="G9" s="39">
        <v>0</v>
      </c>
      <c r="H9" s="39">
        <v>720</v>
      </c>
      <c r="I9" s="39">
        <v>5987</v>
      </c>
      <c r="J9" s="39">
        <v>1610</v>
      </c>
      <c r="K9" s="39">
        <v>4820</v>
      </c>
      <c r="L9" s="39">
        <v>1684</v>
      </c>
      <c r="M9" s="40">
        <v>19189</v>
      </c>
    </row>
    <row r="10" spans="2:13" x14ac:dyDescent="0.3">
      <c r="B10" s="20" t="s">
        <v>107</v>
      </c>
      <c r="C10" s="40">
        <v>706</v>
      </c>
      <c r="D10" s="40">
        <v>28789</v>
      </c>
      <c r="E10" s="40">
        <v>2151</v>
      </c>
      <c r="F10" s="40">
        <v>3331.85</v>
      </c>
      <c r="G10" s="40">
        <v>3986.2</v>
      </c>
      <c r="H10" s="40">
        <v>1125.5</v>
      </c>
      <c r="I10" s="40">
        <v>18216.644999999899</v>
      </c>
      <c r="J10" s="40">
        <v>6682.3549999999996</v>
      </c>
      <c r="K10" s="40">
        <v>16143</v>
      </c>
      <c r="L10" s="40">
        <v>8990.7000000000007</v>
      </c>
      <c r="M10" s="40">
        <v>90122.249999999898</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Table of Contents</vt:lpstr>
      <vt:lpstr>S9, US Pipeline</vt:lpstr>
      <vt:lpstr>S10-11, US State Pipeline</vt:lpstr>
      <vt:lpstr>S17, US Forecasts</vt:lpstr>
      <vt:lpstr>S27, Global Annual Additions</vt:lpstr>
      <vt:lpstr>S28,31, Global Summary</vt:lpstr>
      <vt:lpstr>S29,33-34, Global Cumulative</vt:lpstr>
      <vt:lpstr>S30, Global Regional</vt:lpstr>
      <vt:lpstr>S32, Developer Announced</vt:lpstr>
      <vt:lpstr>S35, Global Forecasts</vt:lpstr>
      <vt:lpstr>S38, Global Floating Pipeline</vt:lpstr>
      <vt:lpstr>S44-47, Global Floating</vt:lpstr>
      <vt:lpstr>S50-51, Depth and Dist to Shore</vt:lpstr>
      <vt:lpstr>S52-53, Global Turbine Trends</vt:lpstr>
      <vt:lpstr>S54-55, OEM Market Share</vt:lpstr>
      <vt:lpstr>S56-58, Sub. Market Share</vt:lpstr>
      <vt:lpstr>S64, Global Strike Prices</vt:lpstr>
      <vt:lpstr>S65, Fixed LCOE Projections</vt:lpstr>
      <vt:lpstr>S66, Project CapEx</vt:lpstr>
      <vt:lpstr>S67, OpEx Projections</vt:lpstr>
      <vt:lpstr>S68, Floating LCOE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 Nunemaker</dc:creator>
  <cp:lastModifiedBy>prose</cp:lastModifiedBy>
  <dcterms:created xsi:type="dcterms:W3CDTF">2019-07-22T17:34:56Z</dcterms:created>
  <dcterms:modified xsi:type="dcterms:W3CDTF">2020-10-07T23:00:42Z</dcterms:modified>
</cp:coreProperties>
</file>